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920" yWindow="460" windowWidth="15960" windowHeight="17540"/>
  </bookViews>
  <sheets>
    <sheet name="Dairy Heifer Target Wts kg.xls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6" i="1" l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X23" i="1"/>
  <c r="W17" i="1"/>
  <c r="W20" i="1"/>
  <c r="V17" i="1"/>
  <c r="V20" i="1"/>
  <c r="U17" i="1"/>
  <c r="U20" i="1"/>
  <c r="T17" i="1"/>
  <c r="T20" i="1"/>
  <c r="S17" i="1"/>
  <c r="S20" i="1"/>
  <c r="R17" i="1"/>
  <c r="R20" i="1"/>
  <c r="Q17" i="1"/>
  <c r="Q20" i="1"/>
  <c r="P17" i="1"/>
  <c r="P20" i="1"/>
  <c r="O17" i="1"/>
  <c r="O20" i="1"/>
  <c r="N17" i="1"/>
  <c r="N20" i="1"/>
  <c r="M17" i="1"/>
  <c r="M20" i="1"/>
  <c r="L17" i="1"/>
  <c r="L20" i="1"/>
  <c r="K17" i="1"/>
  <c r="K20" i="1"/>
  <c r="J17" i="1"/>
  <c r="J20" i="1"/>
  <c r="I17" i="1"/>
  <c r="I20" i="1"/>
  <c r="H17" i="1"/>
  <c r="H20" i="1"/>
  <c r="G17" i="1"/>
  <c r="G20" i="1"/>
  <c r="F17" i="1"/>
  <c r="F20" i="1"/>
  <c r="E17" i="1"/>
  <c r="E20" i="1"/>
  <c r="D17" i="1"/>
  <c r="D20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C17" i="1"/>
  <c r="D19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7" i="1"/>
  <c r="W12" i="1"/>
  <c r="W15" i="1"/>
  <c r="V12" i="1"/>
  <c r="V15" i="1"/>
  <c r="U12" i="1"/>
  <c r="U15" i="1"/>
  <c r="T12" i="1"/>
  <c r="T15" i="1"/>
  <c r="S12" i="1"/>
  <c r="S15" i="1"/>
  <c r="R12" i="1"/>
  <c r="R15" i="1"/>
  <c r="Q12" i="1"/>
  <c r="Q15" i="1"/>
  <c r="P12" i="1"/>
  <c r="P15" i="1"/>
  <c r="O12" i="1"/>
  <c r="O15" i="1"/>
  <c r="N12" i="1"/>
  <c r="N15" i="1"/>
  <c r="M12" i="1"/>
  <c r="M15" i="1"/>
  <c r="L12" i="1"/>
  <c r="L15" i="1"/>
  <c r="K12" i="1"/>
  <c r="K15" i="1"/>
  <c r="J12" i="1"/>
  <c r="J15" i="1"/>
  <c r="I12" i="1"/>
  <c r="I15" i="1"/>
  <c r="H12" i="1"/>
  <c r="H15" i="1"/>
  <c r="G12" i="1"/>
  <c r="G15" i="1"/>
  <c r="F12" i="1"/>
  <c r="F15" i="1"/>
  <c r="E12" i="1"/>
  <c r="E15" i="1"/>
  <c r="D12" i="1"/>
  <c r="D15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C12" i="1"/>
  <c r="D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2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<sst xmlns="http://schemas.openxmlformats.org/spreadsheetml/2006/main" count="64" uniqueCount="42">
  <si>
    <t xml:space="preserve">Dairy Heifer Target &amp; Growth Weights in kg on Pasture </t>
  </si>
  <si>
    <t xml:space="preserve">Weigh every month or two and record weights under Your Heifers row 23. </t>
  </si>
  <si>
    <t xml:space="preserve">Instructions are in red. Don’t type over blue cells, they contain formulae. </t>
  </si>
  <si>
    <t>If targets are not met in any month, investigate why and take action, i.e., measure (pasture dry matter levels before and after grazing)  intake,</t>
  </si>
  <si>
    <t>Weights</t>
  </si>
  <si>
    <t>Enter yours in yellow cells.</t>
  </si>
  <si>
    <t xml:space="preserve"> mineral deficiences, parasites, cull the worst, feed more, fertilise, or buy feed and seek advice. It is costly rearing replacements so</t>
  </si>
  <si>
    <t>Before</t>
  </si>
  <si>
    <t xml:space="preserve">Decimals in weights can vary because of previous decimals and percentage calculations. </t>
  </si>
  <si>
    <t xml:space="preserve"> make sure that you rear only the best to reduce having to cull any after a lactation or two.</t>
  </si>
  <si>
    <t>Mating weights</t>
  </si>
  <si>
    <t>Calving</t>
  </si>
  <si>
    <t>Days in Month</t>
  </si>
  <si>
    <t>Change months &amp; days to suit.</t>
  </si>
  <si>
    <t>Minimum weight at weaning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</si>
  <si>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</si>
  <si>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</si>
  <si>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</si>
  <si>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</si>
  <si>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</si>
  <si>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</si>
  <si>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</si>
  <si>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</si>
  <si>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</si>
  <si>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</si>
  <si>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</si>
  <si>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</si>
  <si>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 xml:space="preserve">Jersey example weights </t>
  </si>
  <si>
    <t xml:space="preserve">Change these weights if necessary. </t>
  </si>
  <si>
    <t>Weight gain in kg/day</t>
  </si>
  <si>
    <t>Weigh every month or two.</t>
  </si>
  <si>
    <t>Weight gain in kg/month</t>
  </si>
  <si>
    <t>kg pasture DM consumed/day</t>
  </si>
  <si>
    <t xml:space="preserve">If necessary change the percentage of dry matter consumed in C10. </t>
  </si>
  <si>
    <t>(The percentages in column C will need to be changed for less palatable and tropical grasses.)</t>
  </si>
  <si>
    <t>Crossbred example weights</t>
  </si>
  <si>
    <t xml:space="preserve">If necessary change the percentage of dry matter consumed in C15. </t>
  </si>
  <si>
    <t>Holstein Friesian example weights</t>
  </si>
  <si>
    <t xml:space="preserve">If necessary change the percentage of dry matter consumed in C20. </t>
  </si>
  <si>
    <t>Your Heifers</t>
  </si>
  <si>
    <t>Enter your heifer weights in kg</t>
  </si>
  <si>
    <t xml:space="preserve">If necessary change the percentage of dry matter consumed in C26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</si>
</sst>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%"/>
    <numFmt numFmtId="166" formatCode="#,##0.0"/>
  </numFmts>
  <fonts count="12" x14ac:knownFonts="1">
    <font>
      <sz val="10"/>
      <color indexed="8"/>
      <name val="Geneva"/>
    </font>
    <font>
      <b/>
      <sz val="14"/>
      <color indexed="8"/>
      <name val="Times"/>
    </font>
    <font>
      <sz val="12"/>
      <color indexed="8"/>
      <name val="Times"/>
    </font>
    <font>
      <sz val="12"/>
      <color indexed="10"/>
      <name val="Times"/>
    </font>
    <font>
      <b/>
      <sz val="12"/>
      <color indexed="8"/>
      <name val="Times"/>
    </font>
    <font>
      <b/>
      <sz val="12"/>
      <color indexed="10"/>
      <name val="Times"/>
    </font>
    <font>
      <sz val="13"/>
      <color indexed="10"/>
      <name val="Times"/>
    </font>
    <font>
      <b/>
      <u/>
      <sz val="12"/>
      <color indexed="8"/>
      <name val="Times"/>
    </font>
    <font>
      <b/>
      <sz val="12"/>
      <color indexed="10"/>
      <name val="Times New Roman"/>
    </font>
    <font>
      <u/>
      <sz val="12"/>
      <color indexed="8"/>
      <name val="Times"/>
    </font>
    <font>
      <b/>
      <u/>
      <sz val="14"/>
      <color indexed="8"/>
      <name val="Times"/>
    </font>
    <font>
      <b/>
      <sz val="11"/>
      <color indexed="8"/>
      <name val="Times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0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0" fontId="0" fillId="2" borderId="1" xfId="0" applyFont="1" applyFill="1" applyBorder="1" applyAlignment="1"/>
    <xf numFmtId="49" fontId="3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15" fontId="4" fillId="3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/>
    <xf numFmtId="49" fontId="6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/>
    <xf numFmtId="49" fontId="7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/>
    <xf numFmtId="1" fontId="2" fillId="4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0" fontId="2" fillId="4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2600"/>
      <rgbColor rgb="FFFEFB00"/>
      <rgbColor rgb="FF61E1E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showGridLines="0" tabSelected="1" workbookViewId="0">
      <selection activeCell="V2" sqref="V2"/>
    </sheetView>
  </sheetViews>
  <sheetFormatPr baseColWidth="10" defaultColWidth="10.85546875" defaultRowHeight="13" customHeight="1" x14ac:dyDescent="0.2"/>
  <cols>
    <col min="1" max="1" width="27.7109375" style="1" customWidth="1"/>
    <col min="2" max="2" width="4.85546875" style="1" customWidth="1"/>
    <col min="3" max="11" width="4.42578125" style="1" customWidth="1"/>
    <col min="12" max="12" width="9.85546875" style="1" customWidth="1"/>
    <col min="13" max="21" width="4.42578125" style="1" customWidth="1"/>
    <col min="22" max="22" width="8.85546875" style="1" customWidth="1"/>
    <col min="23" max="23" width="12" style="1" customWidth="1"/>
    <col min="24" max="24" width="72.28515625" style="1" customWidth="1"/>
    <col min="25" max="256" width="10.85546875" customWidth="1"/>
  </cols>
  <sheetData>
    <row r="1" spans="1:24" ht="30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3"/>
      <c r="J1" s="5" t="s">
        <v>1</v>
      </c>
      <c r="K1" s="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7">
        <v>41329</v>
      </c>
      <c r="X1" s="8" t="s">
        <v>2</v>
      </c>
    </row>
    <row r="2" spans="1:24" ht="24" customHeight="1" x14ac:dyDescent="0.2">
      <c r="A2" s="9" t="s">
        <v>3</v>
      </c>
      <c r="B2" s="4"/>
      <c r="C2" s="10"/>
      <c r="D2" s="10"/>
      <c r="E2" s="10"/>
      <c r="F2" s="10"/>
      <c r="G2" s="10"/>
      <c r="H2" s="11"/>
      <c r="I2" s="10"/>
      <c r="J2" s="3"/>
      <c r="K2" s="10"/>
      <c r="L2" s="10"/>
      <c r="M2" s="10"/>
      <c r="N2" s="10"/>
      <c r="O2" s="10"/>
      <c r="P2" s="10"/>
      <c r="Q2" s="10"/>
      <c r="R2" s="10"/>
      <c r="S2" s="10"/>
      <c r="T2" s="11"/>
      <c r="U2" s="10"/>
      <c r="V2" s="10"/>
      <c r="W2" s="12" t="s">
        <v>4</v>
      </c>
      <c r="X2" s="13" t="s">
        <v>5</v>
      </c>
    </row>
    <row r="3" spans="1:24" ht="24" customHeight="1" x14ac:dyDescent="0.2">
      <c r="A3" s="9" t="s">
        <v>6</v>
      </c>
      <c r="B3" s="3"/>
      <c r="C3" s="14"/>
      <c r="D3" s="3"/>
      <c r="E3" s="14"/>
      <c r="F3" s="14"/>
      <c r="G3" s="14"/>
      <c r="H3" s="14"/>
      <c r="I3" s="14"/>
      <c r="J3" s="15"/>
      <c r="K3" s="14"/>
      <c r="L3" s="14"/>
      <c r="M3" s="4"/>
      <c r="N3" s="14"/>
      <c r="O3" s="14"/>
      <c r="P3" s="14"/>
      <c r="Q3" s="14"/>
      <c r="R3" s="14"/>
      <c r="S3" s="14"/>
      <c r="T3" s="16"/>
      <c r="U3" s="14"/>
      <c r="V3" s="14"/>
      <c r="W3" s="12" t="s">
        <v>7</v>
      </c>
      <c r="X3" s="5" t="s">
        <v>8</v>
      </c>
    </row>
    <row r="4" spans="1:24" ht="24" customHeight="1" x14ac:dyDescent="0.25">
      <c r="A4" s="9" t="s">
        <v>9</v>
      </c>
      <c r="B4" s="3"/>
      <c r="C4" s="14"/>
      <c r="D4" s="3"/>
      <c r="E4" s="14"/>
      <c r="F4" s="14"/>
      <c r="G4" s="14"/>
      <c r="H4" s="14"/>
      <c r="I4" s="14"/>
      <c r="J4" s="15"/>
      <c r="K4" s="14"/>
      <c r="L4" s="14"/>
      <c r="M4" s="17" t="s">
        <v>10</v>
      </c>
      <c r="N4" s="14"/>
      <c r="O4" s="14"/>
      <c r="P4" s="14"/>
      <c r="Q4" s="14"/>
      <c r="R4" s="14"/>
      <c r="S4" s="14"/>
      <c r="T4" s="16"/>
      <c r="U4" s="14"/>
      <c r="V4" s="14"/>
      <c r="W4" s="12" t="s">
        <v>11</v>
      </c>
      <c r="X4" s="3"/>
    </row>
    <row r="5" spans="1:24" ht="24" customHeight="1" x14ac:dyDescent="0.2">
      <c r="A5" s="11"/>
      <c r="B5" s="18" t="s">
        <v>12</v>
      </c>
      <c r="C5" s="10">
        <v>30</v>
      </c>
      <c r="D5" s="10">
        <v>31</v>
      </c>
      <c r="E5" s="10">
        <v>31</v>
      </c>
      <c r="F5" s="19">
        <v>28</v>
      </c>
      <c r="G5" s="10">
        <v>31</v>
      </c>
      <c r="H5" s="10">
        <v>30</v>
      </c>
      <c r="I5" s="10">
        <v>31</v>
      </c>
      <c r="J5" s="10">
        <v>30</v>
      </c>
      <c r="K5" s="10">
        <v>31</v>
      </c>
      <c r="L5" s="10">
        <v>31</v>
      </c>
      <c r="M5" s="10">
        <v>30</v>
      </c>
      <c r="N5" s="10">
        <v>31</v>
      </c>
      <c r="O5" s="10">
        <v>30</v>
      </c>
      <c r="P5" s="10">
        <v>31</v>
      </c>
      <c r="Q5" s="10">
        <v>31</v>
      </c>
      <c r="R5" s="19">
        <v>28</v>
      </c>
      <c r="S5" s="10">
        <v>31</v>
      </c>
      <c r="T5" s="10">
        <v>30</v>
      </c>
      <c r="U5" s="10">
        <v>31</v>
      </c>
      <c r="V5" s="10">
        <v>30</v>
      </c>
      <c r="W5" s="10">
        <v>31</v>
      </c>
      <c r="X5" s="20" t="s">
        <v>13</v>
      </c>
    </row>
    <row r="6" spans="1:24" ht="24" customHeight="1" x14ac:dyDescent="0.2">
      <c r="A6" s="4"/>
      <c r="B6" s="21" t="s">
        <v>14</v>
      </c>
      <c r="C6" s="22" t="s">
        <v>15</v>
      </c>
      <c r="D6" s="22" t="s">
        <v>16</v>
      </c>
      <c r="E6" s="22" t="s">
        <v>17</v>
      </c>
      <c r="F6" s="22" t="s">
        <v>18</v>
      </c>
      <c r="G6" s="22" t="s">
        <v>19</v>
      </c>
      <c r="H6" s="22" t="s">
        <v>20</v>
      </c>
      <c r="I6" s="22" t="s">
        <v>21</v>
      </c>
      <c r="J6" s="22" t="s">
        <v>22</v>
      </c>
      <c r="K6" s="22" t="s">
        <v>23</v>
      </c>
      <c r="L6" s="22" t="s">
        <v>24</v>
      </c>
      <c r="M6" s="22" t="s">
        <v>25</v>
      </c>
      <c r="N6" s="22" t="s">
        <v>26</v>
      </c>
      <c r="O6" s="22" t="s">
        <v>15</v>
      </c>
      <c r="P6" s="22" t="s">
        <v>16</v>
      </c>
      <c r="Q6" s="22" t="s">
        <v>17</v>
      </c>
      <c r="R6" s="22" t="s">
        <v>18</v>
      </c>
      <c r="S6" s="22" t="s">
        <v>19</v>
      </c>
      <c r="T6" s="22" t="s">
        <v>20</v>
      </c>
      <c r="U6" s="22" t="s">
        <v>21</v>
      </c>
      <c r="V6" s="22" t="s">
        <v>22</v>
      </c>
      <c r="W6" s="22" t="s">
        <v>23</v>
      </c>
      <c r="X6" s="20" t="s">
        <v>13</v>
      </c>
    </row>
    <row r="7" spans="1:24" ht="24" customHeight="1" x14ac:dyDescent="0.2">
      <c r="A7" s="23" t="s">
        <v>27</v>
      </c>
      <c r="B7" s="24">
        <v>75</v>
      </c>
      <c r="C7" s="24">
        <v>87</v>
      </c>
      <c r="D7" s="24">
        <v>98</v>
      </c>
      <c r="E7" s="24">
        <v>110</v>
      </c>
      <c r="F7" s="24">
        <v>122</v>
      </c>
      <c r="G7" s="24">
        <v>135</v>
      </c>
      <c r="H7" s="24">
        <v>148</v>
      </c>
      <c r="I7" s="24">
        <v>162</v>
      </c>
      <c r="J7" s="24">
        <v>177</v>
      </c>
      <c r="K7" s="24">
        <v>192</v>
      </c>
      <c r="L7" s="24">
        <v>207</v>
      </c>
      <c r="M7" s="24">
        <v>222</v>
      </c>
      <c r="N7" s="24">
        <v>240</v>
      </c>
      <c r="O7" s="24">
        <v>263</v>
      </c>
      <c r="P7" s="24">
        <v>288</v>
      </c>
      <c r="Q7" s="24">
        <v>312</v>
      </c>
      <c r="R7" s="24">
        <v>330</v>
      </c>
      <c r="S7" s="24">
        <v>350</v>
      </c>
      <c r="T7" s="24">
        <v>370</v>
      </c>
      <c r="U7" s="24">
        <v>392</v>
      </c>
      <c r="V7" s="24">
        <v>413</v>
      </c>
      <c r="W7" s="24">
        <v>435</v>
      </c>
      <c r="X7" s="20" t="s">
        <v>28</v>
      </c>
    </row>
    <row r="8" spans="1:24" ht="24" customHeight="1" x14ac:dyDescent="0.2">
      <c r="A8" s="25" t="s">
        <v>29</v>
      </c>
      <c r="B8" s="26"/>
      <c r="C8" s="26"/>
      <c r="D8" s="27">
        <f t="shared" ref="D8:W8" si="0">(D7-C7)/D$5</f>
        <v>0.35483870967741937</v>
      </c>
      <c r="E8" s="27">
        <f t="shared" si="0"/>
        <v>0.38709677419354838</v>
      </c>
      <c r="F8" s="27">
        <f t="shared" si="0"/>
        <v>0.42857142857142855</v>
      </c>
      <c r="G8" s="27">
        <f t="shared" si="0"/>
        <v>0.41935483870967744</v>
      </c>
      <c r="H8" s="27">
        <f t="shared" si="0"/>
        <v>0.43333333333333335</v>
      </c>
      <c r="I8" s="27">
        <f t="shared" si="0"/>
        <v>0.45161290322580644</v>
      </c>
      <c r="J8" s="27">
        <f t="shared" si="0"/>
        <v>0.5</v>
      </c>
      <c r="K8" s="27">
        <f t="shared" si="0"/>
        <v>0.4838709677419355</v>
      </c>
      <c r="L8" s="27">
        <f t="shared" si="0"/>
        <v>0.4838709677419355</v>
      </c>
      <c r="M8" s="27">
        <f t="shared" si="0"/>
        <v>0.5</v>
      </c>
      <c r="N8" s="27">
        <f t="shared" si="0"/>
        <v>0.58064516129032262</v>
      </c>
      <c r="O8" s="27">
        <f t="shared" si="0"/>
        <v>0.76666666666666672</v>
      </c>
      <c r="P8" s="27">
        <f t="shared" si="0"/>
        <v>0.80645161290322576</v>
      </c>
      <c r="Q8" s="27">
        <f t="shared" si="0"/>
        <v>0.77419354838709675</v>
      </c>
      <c r="R8" s="27">
        <f t="shared" si="0"/>
        <v>0.6428571428571429</v>
      </c>
      <c r="S8" s="27">
        <f t="shared" si="0"/>
        <v>0.64516129032258063</v>
      </c>
      <c r="T8" s="27">
        <f t="shared" si="0"/>
        <v>0.66666666666666663</v>
      </c>
      <c r="U8" s="27">
        <f t="shared" si="0"/>
        <v>0.70967741935483875</v>
      </c>
      <c r="V8" s="27">
        <f t="shared" si="0"/>
        <v>0.7</v>
      </c>
      <c r="W8" s="27">
        <f t="shared" si="0"/>
        <v>0.70967741935483875</v>
      </c>
      <c r="X8" s="20" t="s">
        <v>30</v>
      </c>
    </row>
    <row r="9" spans="1:24" ht="24" customHeight="1" x14ac:dyDescent="0.2">
      <c r="A9" s="28" t="s">
        <v>31</v>
      </c>
      <c r="B9" s="3"/>
      <c r="C9" s="3"/>
      <c r="D9" s="29">
        <f t="shared" ref="D9:W9" si="1">D7-C7</f>
        <v>11</v>
      </c>
      <c r="E9" s="29">
        <f t="shared" si="1"/>
        <v>12</v>
      </c>
      <c r="F9" s="29">
        <f t="shared" si="1"/>
        <v>12</v>
      </c>
      <c r="G9" s="29">
        <f t="shared" si="1"/>
        <v>13</v>
      </c>
      <c r="H9" s="29">
        <f t="shared" si="1"/>
        <v>13</v>
      </c>
      <c r="I9" s="29">
        <f t="shared" si="1"/>
        <v>14</v>
      </c>
      <c r="J9" s="29">
        <f t="shared" si="1"/>
        <v>15</v>
      </c>
      <c r="K9" s="29">
        <f t="shared" si="1"/>
        <v>15</v>
      </c>
      <c r="L9" s="29">
        <f t="shared" si="1"/>
        <v>15</v>
      </c>
      <c r="M9" s="29">
        <f t="shared" si="1"/>
        <v>15</v>
      </c>
      <c r="N9" s="29">
        <f t="shared" si="1"/>
        <v>18</v>
      </c>
      <c r="O9" s="29">
        <f t="shared" si="1"/>
        <v>23</v>
      </c>
      <c r="P9" s="29">
        <f t="shared" si="1"/>
        <v>25</v>
      </c>
      <c r="Q9" s="29">
        <f t="shared" si="1"/>
        <v>24</v>
      </c>
      <c r="R9" s="29">
        <f t="shared" si="1"/>
        <v>18</v>
      </c>
      <c r="S9" s="29">
        <f t="shared" si="1"/>
        <v>20</v>
      </c>
      <c r="T9" s="29">
        <f t="shared" si="1"/>
        <v>20</v>
      </c>
      <c r="U9" s="29">
        <f t="shared" si="1"/>
        <v>22</v>
      </c>
      <c r="V9" s="29">
        <f t="shared" si="1"/>
        <v>21</v>
      </c>
      <c r="W9" s="29">
        <f t="shared" si="1"/>
        <v>22</v>
      </c>
      <c r="X9" s="30"/>
    </row>
    <row r="10" spans="1:24" ht="24" customHeight="1" x14ac:dyDescent="0.2">
      <c r="A10" s="31" t="s">
        <v>32</v>
      </c>
      <c r="B10" s="3"/>
      <c r="C10" s="32">
        <v>0.03</v>
      </c>
      <c r="D10" s="33">
        <f t="shared" ref="D10:W10" si="2">D7*$C$10</f>
        <v>2.94</v>
      </c>
      <c r="E10" s="33">
        <f t="shared" si="2"/>
        <v>3.3</v>
      </c>
      <c r="F10" s="33">
        <f t="shared" si="2"/>
        <v>3.6599999999999997</v>
      </c>
      <c r="G10" s="33">
        <f t="shared" si="2"/>
        <v>4.05</v>
      </c>
      <c r="H10" s="33">
        <f t="shared" si="2"/>
        <v>4.4399999999999995</v>
      </c>
      <c r="I10" s="33">
        <f t="shared" si="2"/>
        <v>4.8599999999999994</v>
      </c>
      <c r="J10" s="33">
        <f t="shared" si="2"/>
        <v>5.31</v>
      </c>
      <c r="K10" s="33">
        <f t="shared" si="2"/>
        <v>5.76</v>
      </c>
      <c r="L10" s="33">
        <f t="shared" si="2"/>
        <v>6.21</v>
      </c>
      <c r="M10" s="33">
        <f t="shared" si="2"/>
        <v>6.66</v>
      </c>
      <c r="N10" s="33">
        <f t="shared" si="2"/>
        <v>7.1999999999999993</v>
      </c>
      <c r="O10" s="33">
        <f t="shared" si="2"/>
        <v>7.89</v>
      </c>
      <c r="P10" s="33">
        <f t="shared" si="2"/>
        <v>8.64</v>
      </c>
      <c r="Q10" s="33">
        <f t="shared" si="2"/>
        <v>9.36</v>
      </c>
      <c r="R10" s="33">
        <f t="shared" si="2"/>
        <v>9.9</v>
      </c>
      <c r="S10" s="33">
        <f t="shared" si="2"/>
        <v>10.5</v>
      </c>
      <c r="T10" s="33">
        <f t="shared" si="2"/>
        <v>11.1</v>
      </c>
      <c r="U10" s="33">
        <f t="shared" si="2"/>
        <v>11.76</v>
      </c>
      <c r="V10" s="33">
        <f t="shared" si="2"/>
        <v>12.389999999999999</v>
      </c>
      <c r="W10" s="33">
        <f t="shared" si="2"/>
        <v>13.049999999999999</v>
      </c>
      <c r="X10" s="5" t="s">
        <v>33</v>
      </c>
    </row>
    <row r="11" spans="1:24" ht="24" customHeight="1" x14ac:dyDescent="0.2">
      <c r="A11" s="3"/>
      <c r="B11" s="3"/>
      <c r="C11" s="5" t="s">
        <v>34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0"/>
    </row>
    <row r="12" spans="1:24" ht="24" customHeight="1" x14ac:dyDescent="0.2">
      <c r="A12" s="23" t="s">
        <v>35</v>
      </c>
      <c r="B12" s="24">
        <f t="shared" ref="B12:W12" si="3">B7*$B$13</f>
        <v>84.000000000000014</v>
      </c>
      <c r="C12" s="24">
        <f t="shared" si="3"/>
        <v>97.440000000000012</v>
      </c>
      <c r="D12" s="24">
        <f t="shared" si="3"/>
        <v>109.76</v>
      </c>
      <c r="E12" s="24">
        <f t="shared" si="3"/>
        <v>123.20000000000002</v>
      </c>
      <c r="F12" s="24">
        <f t="shared" si="3"/>
        <v>136.64000000000001</v>
      </c>
      <c r="G12" s="24">
        <f t="shared" si="3"/>
        <v>151.20000000000002</v>
      </c>
      <c r="H12" s="24">
        <f t="shared" si="3"/>
        <v>165.76000000000002</v>
      </c>
      <c r="I12" s="24">
        <f t="shared" si="3"/>
        <v>181.44000000000003</v>
      </c>
      <c r="J12" s="24">
        <f t="shared" si="3"/>
        <v>198.24</v>
      </c>
      <c r="K12" s="24">
        <f t="shared" si="3"/>
        <v>215.04000000000002</v>
      </c>
      <c r="L12" s="24">
        <f t="shared" si="3"/>
        <v>231.84000000000003</v>
      </c>
      <c r="M12" s="24">
        <f t="shared" si="3"/>
        <v>248.64000000000001</v>
      </c>
      <c r="N12" s="24">
        <f t="shared" si="3"/>
        <v>268.8</v>
      </c>
      <c r="O12" s="24">
        <f t="shared" si="3"/>
        <v>294.56</v>
      </c>
      <c r="P12" s="24">
        <f t="shared" si="3"/>
        <v>322.56000000000006</v>
      </c>
      <c r="Q12" s="24">
        <f t="shared" si="3"/>
        <v>349.44000000000005</v>
      </c>
      <c r="R12" s="24">
        <f t="shared" si="3"/>
        <v>369.6</v>
      </c>
      <c r="S12" s="24">
        <f t="shared" si="3"/>
        <v>392.00000000000006</v>
      </c>
      <c r="T12" s="24">
        <f t="shared" si="3"/>
        <v>414.40000000000003</v>
      </c>
      <c r="U12" s="24">
        <f t="shared" si="3"/>
        <v>439.04</v>
      </c>
      <c r="V12" s="24">
        <f t="shared" si="3"/>
        <v>462.56000000000006</v>
      </c>
      <c r="W12" s="24">
        <f t="shared" si="3"/>
        <v>487.20000000000005</v>
      </c>
      <c r="X12" s="20" t="s">
        <v>28</v>
      </c>
    </row>
    <row r="13" spans="1:24" ht="24" customHeight="1" x14ac:dyDescent="0.2">
      <c r="A13" s="25" t="s">
        <v>29</v>
      </c>
      <c r="B13" s="26">
        <v>1.1200000000000001</v>
      </c>
      <c r="C13" s="26"/>
      <c r="D13" s="27">
        <f t="shared" ref="D13:W13" si="4">(D12-C12)/D$5</f>
        <v>0.39741935483870944</v>
      </c>
      <c r="E13" s="27">
        <f t="shared" si="4"/>
        <v>0.43354838709677457</v>
      </c>
      <c r="F13" s="27">
        <f t="shared" si="4"/>
        <v>0.47999999999999993</v>
      </c>
      <c r="G13" s="27">
        <f t="shared" si="4"/>
        <v>0.46967741935483881</v>
      </c>
      <c r="H13" s="27">
        <f t="shared" si="4"/>
        <v>0.48533333333333339</v>
      </c>
      <c r="I13" s="27">
        <f t="shared" si="4"/>
        <v>0.5058064516129035</v>
      </c>
      <c r="J13" s="27">
        <f t="shared" si="4"/>
        <v>0.55999999999999939</v>
      </c>
      <c r="K13" s="27">
        <f t="shared" si="4"/>
        <v>0.54193548387096813</v>
      </c>
      <c r="L13" s="27">
        <f t="shared" si="4"/>
        <v>0.54193548387096813</v>
      </c>
      <c r="M13" s="27">
        <f t="shared" si="4"/>
        <v>0.55999999999999939</v>
      </c>
      <c r="N13" s="27">
        <f t="shared" si="4"/>
        <v>0.65032258064516113</v>
      </c>
      <c r="O13" s="27">
        <f t="shared" si="4"/>
        <v>0.85866666666666636</v>
      </c>
      <c r="P13" s="27">
        <f t="shared" si="4"/>
        <v>0.90322580645161477</v>
      </c>
      <c r="Q13" s="27">
        <f t="shared" si="4"/>
        <v>0.86709677419354825</v>
      </c>
      <c r="R13" s="27">
        <f t="shared" si="4"/>
        <v>0.71999999999999886</v>
      </c>
      <c r="S13" s="27">
        <f t="shared" si="4"/>
        <v>0.72258064516129139</v>
      </c>
      <c r="T13" s="27">
        <f t="shared" si="4"/>
        <v>0.74666666666666592</v>
      </c>
      <c r="U13" s="27">
        <f t="shared" si="4"/>
        <v>0.79483870967741888</v>
      </c>
      <c r="V13" s="27">
        <f t="shared" si="4"/>
        <v>0.78400000000000125</v>
      </c>
      <c r="W13" s="27">
        <f t="shared" si="4"/>
        <v>0.79483870967741888</v>
      </c>
      <c r="X13" s="30"/>
    </row>
    <row r="14" spans="1:24" ht="24" customHeight="1" x14ac:dyDescent="0.2">
      <c r="A14" s="28" t="s">
        <v>31</v>
      </c>
      <c r="B14" s="3"/>
      <c r="C14" s="3"/>
      <c r="D14" s="34">
        <f t="shared" ref="D14:W14" si="5">D12-C12</f>
        <v>12.319999999999993</v>
      </c>
      <c r="E14" s="34">
        <f t="shared" si="5"/>
        <v>13.440000000000012</v>
      </c>
      <c r="F14" s="34">
        <f t="shared" si="5"/>
        <v>13.439999999999998</v>
      </c>
      <c r="G14" s="34">
        <f t="shared" si="5"/>
        <v>14.560000000000002</v>
      </c>
      <c r="H14" s="34">
        <f t="shared" si="5"/>
        <v>14.560000000000002</v>
      </c>
      <c r="I14" s="34">
        <f t="shared" si="5"/>
        <v>15.680000000000007</v>
      </c>
      <c r="J14" s="34">
        <f t="shared" si="5"/>
        <v>16.799999999999983</v>
      </c>
      <c r="K14" s="34">
        <f t="shared" si="5"/>
        <v>16.800000000000011</v>
      </c>
      <c r="L14" s="34">
        <f t="shared" si="5"/>
        <v>16.800000000000011</v>
      </c>
      <c r="M14" s="34">
        <f t="shared" si="5"/>
        <v>16.799999999999983</v>
      </c>
      <c r="N14" s="34">
        <f t="shared" si="5"/>
        <v>20.159999999999997</v>
      </c>
      <c r="O14" s="34">
        <f t="shared" si="5"/>
        <v>25.759999999999991</v>
      </c>
      <c r="P14" s="34">
        <f t="shared" si="5"/>
        <v>28.000000000000057</v>
      </c>
      <c r="Q14" s="34">
        <f t="shared" si="5"/>
        <v>26.879999999999995</v>
      </c>
      <c r="R14" s="34">
        <f t="shared" si="5"/>
        <v>20.159999999999968</v>
      </c>
      <c r="S14" s="34">
        <f t="shared" si="5"/>
        <v>22.400000000000034</v>
      </c>
      <c r="T14" s="34">
        <f t="shared" si="5"/>
        <v>22.399999999999977</v>
      </c>
      <c r="U14" s="34">
        <f t="shared" si="5"/>
        <v>24.639999999999986</v>
      </c>
      <c r="V14" s="34">
        <f t="shared" si="5"/>
        <v>23.520000000000039</v>
      </c>
      <c r="W14" s="34">
        <f t="shared" si="5"/>
        <v>24.639999999999986</v>
      </c>
      <c r="X14" s="30"/>
    </row>
    <row r="15" spans="1:24" ht="24" customHeight="1" x14ac:dyDescent="0.2">
      <c r="A15" s="31" t="s">
        <v>32</v>
      </c>
      <c r="B15" s="3"/>
      <c r="C15" s="32">
        <v>0.03</v>
      </c>
      <c r="D15" s="33">
        <f t="shared" ref="D15:W15" si="6">D12*$C$15</f>
        <v>3.2928000000000002</v>
      </c>
      <c r="E15" s="33">
        <f t="shared" si="6"/>
        <v>3.6960000000000002</v>
      </c>
      <c r="F15" s="33">
        <f t="shared" si="6"/>
        <v>4.0992000000000006</v>
      </c>
      <c r="G15" s="33">
        <f t="shared" si="6"/>
        <v>4.5360000000000005</v>
      </c>
      <c r="H15" s="33">
        <f t="shared" si="6"/>
        <v>4.9728000000000003</v>
      </c>
      <c r="I15" s="33">
        <f t="shared" si="6"/>
        <v>5.4432000000000009</v>
      </c>
      <c r="J15" s="33">
        <f t="shared" si="6"/>
        <v>5.9472000000000005</v>
      </c>
      <c r="K15" s="33">
        <f t="shared" si="6"/>
        <v>6.4512</v>
      </c>
      <c r="L15" s="33">
        <f t="shared" si="6"/>
        <v>6.9552000000000005</v>
      </c>
      <c r="M15" s="33">
        <f t="shared" si="6"/>
        <v>7.4592000000000001</v>
      </c>
      <c r="N15" s="33">
        <f t="shared" si="6"/>
        <v>8.0640000000000001</v>
      </c>
      <c r="O15" s="33">
        <f t="shared" si="6"/>
        <v>8.8368000000000002</v>
      </c>
      <c r="P15" s="33">
        <f t="shared" si="6"/>
        <v>9.6768000000000018</v>
      </c>
      <c r="Q15" s="33">
        <f t="shared" si="6"/>
        <v>10.483200000000002</v>
      </c>
      <c r="R15" s="33">
        <f t="shared" si="6"/>
        <v>11.088000000000001</v>
      </c>
      <c r="S15" s="33">
        <f t="shared" si="6"/>
        <v>11.760000000000002</v>
      </c>
      <c r="T15" s="33">
        <f t="shared" si="6"/>
        <v>12.432</v>
      </c>
      <c r="U15" s="33">
        <f t="shared" si="6"/>
        <v>13.171200000000001</v>
      </c>
      <c r="V15" s="33">
        <f t="shared" si="6"/>
        <v>13.876800000000001</v>
      </c>
      <c r="W15" s="33">
        <f t="shared" si="6"/>
        <v>14.616000000000001</v>
      </c>
      <c r="X15" s="5" t="s">
        <v>36</v>
      </c>
    </row>
    <row r="16" spans="1:24" ht="24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0"/>
    </row>
    <row r="17" spans="1:24" ht="24" customHeight="1" x14ac:dyDescent="0.2">
      <c r="A17" s="35" t="s">
        <v>37</v>
      </c>
      <c r="B17" s="24">
        <f t="shared" ref="B17:W17" si="7">B7*$B$18</f>
        <v>90.75</v>
      </c>
      <c r="C17" s="24">
        <f t="shared" si="7"/>
        <v>105.27</v>
      </c>
      <c r="D17" s="24">
        <f t="shared" si="7"/>
        <v>118.58</v>
      </c>
      <c r="E17" s="24">
        <f t="shared" si="7"/>
        <v>133.1</v>
      </c>
      <c r="F17" s="24">
        <f t="shared" si="7"/>
        <v>147.62</v>
      </c>
      <c r="G17" s="24">
        <f t="shared" si="7"/>
        <v>163.35</v>
      </c>
      <c r="H17" s="24">
        <f t="shared" si="7"/>
        <v>179.07999999999998</v>
      </c>
      <c r="I17" s="24">
        <f t="shared" si="7"/>
        <v>196.01999999999998</v>
      </c>
      <c r="J17" s="24">
        <f t="shared" si="7"/>
        <v>214.17</v>
      </c>
      <c r="K17" s="24">
        <f t="shared" si="7"/>
        <v>232.32</v>
      </c>
      <c r="L17" s="24">
        <f t="shared" si="7"/>
        <v>250.47</v>
      </c>
      <c r="M17" s="24">
        <f t="shared" si="7"/>
        <v>268.62</v>
      </c>
      <c r="N17" s="24">
        <f t="shared" si="7"/>
        <v>290.39999999999998</v>
      </c>
      <c r="O17" s="24">
        <f t="shared" si="7"/>
        <v>318.23</v>
      </c>
      <c r="P17" s="24">
        <f t="shared" si="7"/>
        <v>348.48</v>
      </c>
      <c r="Q17" s="24">
        <f t="shared" si="7"/>
        <v>377.52</v>
      </c>
      <c r="R17" s="24">
        <f t="shared" si="7"/>
        <v>399.3</v>
      </c>
      <c r="S17" s="24">
        <f t="shared" si="7"/>
        <v>423.5</v>
      </c>
      <c r="T17" s="24">
        <f t="shared" si="7"/>
        <v>447.7</v>
      </c>
      <c r="U17" s="24">
        <f t="shared" si="7"/>
        <v>474.32</v>
      </c>
      <c r="V17" s="24">
        <f t="shared" si="7"/>
        <v>499.72999999999996</v>
      </c>
      <c r="W17" s="24">
        <f t="shared" si="7"/>
        <v>526.35</v>
      </c>
      <c r="X17" s="20" t="s">
        <v>28</v>
      </c>
    </row>
    <row r="18" spans="1:24" ht="24" customHeight="1" x14ac:dyDescent="0.2">
      <c r="A18" s="25" t="s">
        <v>29</v>
      </c>
      <c r="B18" s="26">
        <v>1.21</v>
      </c>
      <c r="C18" s="26"/>
      <c r="D18" s="27">
        <f t="shared" ref="D18:W18" si="8">(D17-C17)/D$5</f>
        <v>0.4293548387096775</v>
      </c>
      <c r="E18" s="27">
        <f t="shared" si="8"/>
        <v>0.46838709677419343</v>
      </c>
      <c r="F18" s="27">
        <f t="shared" si="8"/>
        <v>0.51857142857142891</v>
      </c>
      <c r="G18" s="27">
        <f t="shared" si="8"/>
        <v>0.50741935483870937</v>
      </c>
      <c r="H18" s="27">
        <f t="shared" si="8"/>
        <v>0.52433333333333298</v>
      </c>
      <c r="I18" s="27">
        <f t="shared" si="8"/>
        <v>0.54645161290322575</v>
      </c>
      <c r="J18" s="27">
        <f t="shared" si="8"/>
        <v>0.6050000000000002</v>
      </c>
      <c r="K18" s="27">
        <f t="shared" si="8"/>
        <v>0.58548387096774213</v>
      </c>
      <c r="L18" s="27">
        <f t="shared" si="8"/>
        <v>0.58548387096774213</v>
      </c>
      <c r="M18" s="27">
        <f t="shared" si="8"/>
        <v>0.6050000000000002</v>
      </c>
      <c r="N18" s="27">
        <f t="shared" si="8"/>
        <v>0.70258064516128949</v>
      </c>
      <c r="O18" s="27">
        <f t="shared" si="8"/>
        <v>0.92766666666666808</v>
      </c>
      <c r="P18" s="27">
        <f t="shared" si="8"/>
        <v>0.97580645161290325</v>
      </c>
      <c r="Q18" s="27">
        <f t="shared" si="8"/>
        <v>0.93677419354838587</v>
      </c>
      <c r="R18" s="27">
        <f t="shared" si="8"/>
        <v>0.77785714285714391</v>
      </c>
      <c r="S18" s="27">
        <f t="shared" si="8"/>
        <v>0.78064516129032224</v>
      </c>
      <c r="T18" s="27">
        <f t="shared" si="8"/>
        <v>0.80666666666666631</v>
      </c>
      <c r="U18" s="27">
        <f t="shared" si="8"/>
        <v>0.858709677419355</v>
      </c>
      <c r="V18" s="27">
        <f t="shared" si="8"/>
        <v>0.84699999999999898</v>
      </c>
      <c r="W18" s="27">
        <f t="shared" si="8"/>
        <v>0.85870967741935678</v>
      </c>
      <c r="X18" s="30"/>
    </row>
    <row r="19" spans="1:24" ht="24" customHeight="1" x14ac:dyDescent="0.2">
      <c r="A19" s="28" t="s">
        <v>31</v>
      </c>
      <c r="B19" s="36"/>
      <c r="C19" s="36"/>
      <c r="D19" s="34">
        <f t="shared" ref="D19:W19" si="9">D17-C17</f>
        <v>13.310000000000002</v>
      </c>
      <c r="E19" s="34">
        <f t="shared" si="9"/>
        <v>14.519999999999996</v>
      </c>
      <c r="F19" s="34">
        <f t="shared" si="9"/>
        <v>14.52000000000001</v>
      </c>
      <c r="G19" s="34">
        <f t="shared" si="9"/>
        <v>15.72999999999999</v>
      </c>
      <c r="H19" s="34">
        <f t="shared" si="9"/>
        <v>15.72999999999999</v>
      </c>
      <c r="I19" s="34">
        <f t="shared" si="9"/>
        <v>16.939999999999998</v>
      </c>
      <c r="J19" s="34">
        <f t="shared" si="9"/>
        <v>18.150000000000006</v>
      </c>
      <c r="K19" s="34">
        <f t="shared" si="9"/>
        <v>18.150000000000006</v>
      </c>
      <c r="L19" s="34">
        <f t="shared" si="9"/>
        <v>18.150000000000006</v>
      </c>
      <c r="M19" s="34">
        <f t="shared" si="9"/>
        <v>18.150000000000006</v>
      </c>
      <c r="N19" s="34">
        <f t="shared" si="9"/>
        <v>21.779999999999973</v>
      </c>
      <c r="O19" s="34">
        <f t="shared" si="9"/>
        <v>27.830000000000041</v>
      </c>
      <c r="P19" s="34">
        <f t="shared" si="9"/>
        <v>30.25</v>
      </c>
      <c r="Q19" s="34">
        <f t="shared" si="9"/>
        <v>29.039999999999964</v>
      </c>
      <c r="R19" s="34">
        <f t="shared" si="9"/>
        <v>21.78000000000003</v>
      </c>
      <c r="S19" s="34">
        <f t="shared" si="9"/>
        <v>24.199999999999989</v>
      </c>
      <c r="T19" s="34">
        <f t="shared" si="9"/>
        <v>24.199999999999989</v>
      </c>
      <c r="U19" s="34">
        <f t="shared" si="9"/>
        <v>26.620000000000005</v>
      </c>
      <c r="V19" s="34">
        <f t="shared" si="9"/>
        <v>25.409999999999968</v>
      </c>
      <c r="W19" s="34">
        <f t="shared" si="9"/>
        <v>26.620000000000061</v>
      </c>
      <c r="X19" s="30"/>
    </row>
    <row r="20" spans="1:24" ht="24" customHeight="1" x14ac:dyDescent="0.2">
      <c r="A20" s="31" t="s">
        <v>32</v>
      </c>
      <c r="B20" s="3"/>
      <c r="C20" s="32">
        <v>0.03</v>
      </c>
      <c r="D20" s="33">
        <f t="shared" ref="D20:W20" si="10">D17*$C$20</f>
        <v>3.5573999999999999</v>
      </c>
      <c r="E20" s="33">
        <f t="shared" si="10"/>
        <v>3.9929999999999999</v>
      </c>
      <c r="F20" s="33">
        <f t="shared" si="10"/>
        <v>4.4286000000000003</v>
      </c>
      <c r="G20" s="33">
        <f t="shared" si="10"/>
        <v>4.9005000000000001</v>
      </c>
      <c r="H20" s="33">
        <f t="shared" si="10"/>
        <v>5.372399999999999</v>
      </c>
      <c r="I20" s="33">
        <f t="shared" si="10"/>
        <v>5.8805999999999994</v>
      </c>
      <c r="J20" s="33">
        <f t="shared" si="10"/>
        <v>6.4250999999999996</v>
      </c>
      <c r="K20" s="33">
        <f t="shared" si="10"/>
        <v>6.9695999999999998</v>
      </c>
      <c r="L20" s="33">
        <f t="shared" si="10"/>
        <v>7.5141</v>
      </c>
      <c r="M20" s="33">
        <f t="shared" si="10"/>
        <v>8.0586000000000002</v>
      </c>
      <c r="N20" s="33">
        <f t="shared" si="10"/>
        <v>8.7119999999999997</v>
      </c>
      <c r="O20" s="33">
        <f t="shared" si="10"/>
        <v>9.5469000000000008</v>
      </c>
      <c r="P20" s="33">
        <f t="shared" si="10"/>
        <v>10.4544</v>
      </c>
      <c r="Q20" s="33">
        <f t="shared" si="10"/>
        <v>11.3256</v>
      </c>
      <c r="R20" s="33">
        <f t="shared" si="10"/>
        <v>11.978999999999999</v>
      </c>
      <c r="S20" s="33">
        <f t="shared" si="10"/>
        <v>12.705</v>
      </c>
      <c r="T20" s="33">
        <f t="shared" si="10"/>
        <v>13.430999999999999</v>
      </c>
      <c r="U20" s="33">
        <f t="shared" si="10"/>
        <v>14.2296</v>
      </c>
      <c r="V20" s="33">
        <f t="shared" si="10"/>
        <v>14.991899999999998</v>
      </c>
      <c r="W20" s="33">
        <f t="shared" si="10"/>
        <v>15.7905</v>
      </c>
      <c r="X20" s="5" t="s">
        <v>38</v>
      </c>
    </row>
    <row r="21" spans="1:24" ht="24" customHeight="1" x14ac:dyDescent="0.2">
      <c r="A21" s="3"/>
      <c r="B21" s="3"/>
      <c r="C21" s="37"/>
      <c r="D21" s="36"/>
      <c r="E21" s="36"/>
      <c r="F21" s="36"/>
      <c r="G21" s="38"/>
      <c r="H21" s="36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0"/>
    </row>
    <row r="22" spans="1:24" ht="24" customHeight="1" x14ac:dyDescent="0.2">
      <c r="A22" s="23" t="s">
        <v>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0"/>
    </row>
    <row r="23" spans="1:24" ht="23" customHeight="1" x14ac:dyDescent="0.2">
      <c r="A23" s="23" t="s">
        <v>40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23" t="str">
        <f>A23</f>
        <v>Enter your heifer weights in kg</v>
      </c>
    </row>
    <row r="24" spans="1:24" ht="23" customHeight="1" x14ac:dyDescent="0.2">
      <c r="A24" s="25" t="s">
        <v>29</v>
      </c>
      <c r="B24" s="26"/>
      <c r="C24" s="26"/>
      <c r="D24" s="27">
        <f t="shared" ref="D24:W24" si="11">(D23-C23)/D$5</f>
        <v>0</v>
      </c>
      <c r="E24" s="27">
        <f t="shared" si="11"/>
        <v>0</v>
      </c>
      <c r="F24" s="27">
        <f t="shared" si="11"/>
        <v>0</v>
      </c>
      <c r="G24" s="27">
        <f t="shared" si="11"/>
        <v>0</v>
      </c>
      <c r="H24" s="27">
        <f t="shared" si="11"/>
        <v>0</v>
      </c>
      <c r="I24" s="27">
        <f t="shared" si="11"/>
        <v>0</v>
      </c>
      <c r="J24" s="27">
        <f t="shared" si="11"/>
        <v>0</v>
      </c>
      <c r="K24" s="27">
        <f t="shared" si="11"/>
        <v>0</v>
      </c>
      <c r="L24" s="27">
        <f t="shared" si="11"/>
        <v>0</v>
      </c>
      <c r="M24" s="27">
        <f t="shared" si="11"/>
        <v>0</v>
      </c>
      <c r="N24" s="27">
        <f t="shared" si="11"/>
        <v>0</v>
      </c>
      <c r="O24" s="27">
        <f t="shared" si="11"/>
        <v>0</v>
      </c>
      <c r="P24" s="27">
        <f t="shared" si="11"/>
        <v>0</v>
      </c>
      <c r="Q24" s="27">
        <f t="shared" si="11"/>
        <v>0</v>
      </c>
      <c r="R24" s="27">
        <f t="shared" si="11"/>
        <v>0</v>
      </c>
      <c r="S24" s="27">
        <f t="shared" si="11"/>
        <v>0</v>
      </c>
      <c r="T24" s="27">
        <f t="shared" si="11"/>
        <v>0</v>
      </c>
      <c r="U24" s="27">
        <f t="shared" si="11"/>
        <v>0</v>
      </c>
      <c r="V24" s="27">
        <f t="shared" si="11"/>
        <v>0</v>
      </c>
      <c r="W24" s="27">
        <f t="shared" si="11"/>
        <v>0</v>
      </c>
      <c r="X24" s="23" t="str">
        <f>A24</f>
        <v>Weight gain in kg/day</v>
      </c>
    </row>
    <row r="25" spans="1:24" ht="23" customHeight="1" x14ac:dyDescent="0.2">
      <c r="A25" s="28" t="s">
        <v>31</v>
      </c>
      <c r="B25" s="36"/>
      <c r="C25" s="36"/>
      <c r="D25" s="34">
        <f t="shared" ref="D25:W25" si="12">D23-C23</f>
        <v>0</v>
      </c>
      <c r="E25" s="34">
        <f t="shared" si="12"/>
        <v>0</v>
      </c>
      <c r="F25" s="34">
        <f t="shared" si="12"/>
        <v>0</v>
      </c>
      <c r="G25" s="34">
        <f t="shared" si="12"/>
        <v>0</v>
      </c>
      <c r="H25" s="34">
        <f t="shared" si="12"/>
        <v>0</v>
      </c>
      <c r="I25" s="34">
        <f t="shared" si="12"/>
        <v>0</v>
      </c>
      <c r="J25" s="34">
        <f t="shared" si="12"/>
        <v>0</v>
      </c>
      <c r="K25" s="34">
        <f t="shared" si="12"/>
        <v>0</v>
      </c>
      <c r="L25" s="34">
        <f t="shared" si="12"/>
        <v>0</v>
      </c>
      <c r="M25" s="34">
        <f t="shared" si="12"/>
        <v>0</v>
      </c>
      <c r="N25" s="34">
        <f t="shared" si="12"/>
        <v>0</v>
      </c>
      <c r="O25" s="34">
        <f t="shared" si="12"/>
        <v>0</v>
      </c>
      <c r="P25" s="34">
        <f t="shared" si="12"/>
        <v>0</v>
      </c>
      <c r="Q25" s="34">
        <f t="shared" si="12"/>
        <v>0</v>
      </c>
      <c r="R25" s="34">
        <f t="shared" si="12"/>
        <v>0</v>
      </c>
      <c r="S25" s="34">
        <f t="shared" si="12"/>
        <v>0</v>
      </c>
      <c r="T25" s="34">
        <f t="shared" si="12"/>
        <v>0</v>
      </c>
      <c r="U25" s="34">
        <f t="shared" si="12"/>
        <v>0</v>
      </c>
      <c r="V25" s="34">
        <f t="shared" si="12"/>
        <v>0</v>
      </c>
      <c r="W25" s="34">
        <f t="shared" si="12"/>
        <v>0</v>
      </c>
      <c r="X25" s="23" t="str">
        <f>A25</f>
        <v>Weight gain in kg/month</v>
      </c>
    </row>
    <row r="26" spans="1:24" ht="23" customHeight="1" x14ac:dyDescent="0.2">
      <c r="A26" s="31" t="s">
        <v>32</v>
      </c>
      <c r="B26" s="3"/>
      <c r="C26" s="32">
        <v>0.03</v>
      </c>
      <c r="D26" s="33">
        <f t="shared" ref="D26:W26" si="13">D23*$C$26</f>
        <v>0</v>
      </c>
      <c r="E26" s="33">
        <f t="shared" si="13"/>
        <v>0</v>
      </c>
      <c r="F26" s="33">
        <f t="shared" si="13"/>
        <v>0</v>
      </c>
      <c r="G26" s="33">
        <f t="shared" si="13"/>
        <v>0</v>
      </c>
      <c r="H26" s="33">
        <f t="shared" si="13"/>
        <v>0</v>
      </c>
      <c r="I26" s="33">
        <f t="shared" si="13"/>
        <v>0</v>
      </c>
      <c r="J26" s="33">
        <f t="shared" si="13"/>
        <v>0</v>
      </c>
      <c r="K26" s="33">
        <f t="shared" si="13"/>
        <v>0</v>
      </c>
      <c r="L26" s="33">
        <f t="shared" si="13"/>
        <v>0</v>
      </c>
      <c r="M26" s="33">
        <f t="shared" si="13"/>
        <v>0</v>
      </c>
      <c r="N26" s="33">
        <f t="shared" si="13"/>
        <v>0</v>
      </c>
      <c r="O26" s="33">
        <f t="shared" si="13"/>
        <v>0</v>
      </c>
      <c r="P26" s="33">
        <f t="shared" si="13"/>
        <v>0</v>
      </c>
      <c r="Q26" s="33">
        <f t="shared" si="13"/>
        <v>0</v>
      </c>
      <c r="R26" s="33">
        <f t="shared" si="13"/>
        <v>0</v>
      </c>
      <c r="S26" s="33">
        <f t="shared" si="13"/>
        <v>0</v>
      </c>
      <c r="T26" s="33">
        <f t="shared" si="13"/>
        <v>0</v>
      </c>
      <c r="U26" s="33">
        <f t="shared" si="13"/>
        <v>0</v>
      </c>
      <c r="V26" s="33">
        <f t="shared" si="13"/>
        <v>0</v>
      </c>
      <c r="W26" s="33">
        <f t="shared" si="13"/>
        <v>0</v>
      </c>
      <c r="X26" s="5" t="s">
        <v>41</v>
      </c>
    </row>
    <row r="27" spans="1:24" ht="23" customHeight="1" x14ac:dyDescent="0.2">
      <c r="A27" s="4"/>
      <c r="B27" s="4"/>
      <c r="C27" s="5" t="s">
        <v>34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0"/>
    </row>
  </sheetData>
  <pageMargins left="0.471528" right="0.471528" top="0.471528" bottom="0.471528" header="0.5" footer="0.5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Dairy Heifer Target Wts kg.xls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2017-02-24T22:58:49Z</dcterms:modified>
</cp:coreProperties>
</file>