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24420" windowHeight="17260"/>
  </bookViews>
  <sheets>
    <sheet name="Invoice VaughanJone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I25" i="1"/>
  <c r="J21" i="1"/>
  <c r="I21" i="1"/>
  <c r="H20" i="1"/>
  <c r="J20" i="1"/>
  <c r="G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<sst xmlns="http://schemas.openxmlformats.org/spreadsheetml/2006/main" count="32" uniqueCount="30">
  <si>
    <t>Pasture sowing recommendations</t>
  </si>
  <si>
    <t>Instructions are in red. Don’t type over blue cells, they contain formulae.</t>
  </si>
  <si>
    <t xml:space="preserve">Amounts recommended by some have been 100% too high, giving seed companies excessive profits for 70 years.  </t>
  </si>
  <si>
    <t>Some fertiliser and lime companies mix seeds in. Seeds must be delivered to them.</t>
  </si>
  <si>
    <t>Don’t leave seed in toxic fertilisers. Mix and sow onto a firm Cambridge or V rolled seed bed and</t>
  </si>
  <si>
    <t>brush in lightly. Most pastures need resowing because of low fertility mainly from repeaed overgrazing.</t>
  </si>
  <si>
    <t>lacking LimePlus or insufficient fertiliser, so correct these first.</t>
  </si>
  <si>
    <t>Seeds/kg</t>
  </si>
  <si>
    <t>kg/ha</t>
  </si>
  <si>
    <t>Seeds/m2</t>
  </si>
  <si>
    <t>Bealey NEA2  tetraploid ryegrass</t>
  </si>
  <si>
    <t>Trojan NEA2  diploid ryegrass</t>
  </si>
  <si>
    <t>Weka, large leaf white clover</t>
  </si>
  <si>
    <t>Kotare medium leaf white clover</t>
  </si>
  <si>
    <t>Tribute small leaf white clover</t>
  </si>
  <si>
    <t>Tahora 2, highest N producing clover. Small leaf white.</t>
  </si>
  <si>
    <r>
      <rPr>
        <sz val="14"/>
        <color indexed="8"/>
        <rFont val="Times New Roman"/>
      </rPr>
      <t xml:space="preserve">Lucerne. </t>
    </r>
    <r>
      <rPr>
        <sz val="14"/>
        <color indexed="10"/>
        <rFont val="Times New Roman"/>
      </rPr>
      <t>Get the best one for your area.</t>
    </r>
  </si>
  <si>
    <r>
      <rPr>
        <sz val="14"/>
        <color indexed="8"/>
        <rFont val="Times New Roman"/>
      </rPr>
      <t xml:space="preserve">Endurance Tonic for cattle. </t>
    </r>
    <r>
      <rPr>
        <sz val="14"/>
        <color indexed="10"/>
        <rFont val="Times New Roman"/>
      </rPr>
      <t>Lancelot shorter Plantain for sheep.</t>
    </r>
  </si>
  <si>
    <t>Chicory Chico</t>
  </si>
  <si>
    <r>
      <rPr>
        <sz val="14"/>
        <color indexed="8"/>
        <rFont val="Times New Roman"/>
      </rPr>
      <t xml:space="preserve">Cocksfoot. </t>
    </r>
    <r>
      <rPr>
        <sz val="14"/>
        <color indexed="10"/>
        <rFont val="Times New Roman"/>
      </rPr>
      <t>Best one for your area.</t>
    </r>
  </si>
  <si>
    <r>
      <rPr>
        <sz val="14"/>
        <color indexed="8"/>
        <rFont val="Times New Roman"/>
      </rPr>
      <t xml:space="preserve">Timothy. </t>
    </r>
    <r>
      <rPr>
        <sz val="14"/>
        <color indexed="10"/>
        <rFont val="Times New Roman"/>
      </rPr>
      <t>Best one for your area best one.</t>
    </r>
  </si>
  <si>
    <t>Total</t>
  </si>
  <si>
    <t>In low fertility soils, add Massey Basyn Velvet grass at -</t>
  </si>
  <si>
    <t>Oversowing rates can be 50 to 75% of the above.</t>
  </si>
  <si>
    <t xml:space="preserve">For pastures to thrive, seedbeds must have had LimePlus and deficient elements chisel ploughed in deeply, </t>
  </si>
  <si>
    <t>then rolled firmly, sown evenly and rolled firmly again to compact seeds. See Cultivation.</t>
  </si>
  <si>
    <t>Winter ryegrass sowings</t>
  </si>
  <si>
    <t>Tama outyields Tabu winter ryegrass in the first few months, after which Tabu beats it by 50%.</t>
  </si>
  <si>
    <t>BealyNEA2 lasts for a decade or more, but not if deficient in LimePlus or overgrazed repeatedly.</t>
  </si>
  <si>
    <t>Good firm 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</si>
</sst>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&quot; &quot;mmm&quot; &quot;yy"/>
    <numFmt numFmtId="165" formatCode="0.0E+00"/>
    <numFmt numFmtId="166" formatCode="#,##0.0&quot; &quot;;\(#,##0.0\)"/>
    <numFmt numFmtId="167" formatCode="d&quot;/&quot;m&quot;/&quot;yy"/>
    <numFmt numFmtId="168" formatCode="&quot;$&quot;###,##0"/>
    <numFmt numFmtId="169" formatCode="&quot;$&quot;#,##0"/>
    <numFmt numFmtId="170" formatCode="0.0"/>
    <numFmt numFmtId="171" formatCode="&quot;$&quot;#,##0.00"/>
    <numFmt numFmtId="172" formatCode="d&quot; &quot;mmmm&quot; &quot;yyyy"/>
  </numFmts>
  <fonts count="12" x14ac:knownFonts="1">
    <font>
      <sz val="10"/>
      <color indexed="8"/>
      <name val="Geneva"/>
    </font>
    <font>
      <b/>
      <sz val="18"/>
      <color indexed="8"/>
      <name val="Times New Roman"/>
    </font>
    <font>
      <sz val="12"/>
      <color indexed="8"/>
      <name val="Times New Roman"/>
    </font>
    <font>
      <b/>
      <i/>
      <sz val="12"/>
      <color indexed="8"/>
      <name val="Times New Roman"/>
    </font>
    <font>
      <sz val="14"/>
      <color indexed="8"/>
      <name val="Times New Roman"/>
    </font>
    <font>
      <b/>
      <sz val="14"/>
      <color indexed="10"/>
      <name val="Times New Roman"/>
    </font>
    <font>
      <sz val="14"/>
      <color indexed="10"/>
      <name val="Times New Roman"/>
    </font>
    <font>
      <sz val="10"/>
      <color indexed="10"/>
      <name val="Geneva"/>
    </font>
    <font>
      <b/>
      <sz val="14"/>
      <color indexed="8"/>
      <name val="Times New Roman"/>
    </font>
    <font>
      <b/>
      <sz val="12"/>
      <color indexed="8"/>
      <name val="Times New Roman"/>
    </font>
    <font>
      <sz val="11"/>
      <color indexed="8"/>
      <name val="Times New Roman"/>
    </font>
    <font>
      <sz val="12"/>
      <color indexed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1" fontId="2" fillId="3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70" fontId="2" fillId="3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/>
    <xf numFmtId="171" fontId="2" fillId="2" borderId="1" xfId="0" applyNumberFormat="1" applyFont="1" applyFill="1" applyBorder="1" applyAlignment="1"/>
    <xf numFmtId="172" fontId="2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/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/>
    </xf>
    <xf numFmtId="49" fontId="11" fillId="2" borderId="1" xfId="0" applyNumberFormat="1" applyFont="1" applyFill="1" applyBorder="1" applyAlignment="1"/>
    <xf numFmtId="49" fontId="9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2600"/>
      <rgbColor rgb="FF61E1EB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workbookViewId="0">
      <selection activeCell="J5" sqref="J5"/>
    </sheetView>
  </sheetViews>
  <sheetFormatPr baseColWidth="10" defaultColWidth="10.85546875" defaultRowHeight="15" customHeight="1" x14ac:dyDescent="0.2"/>
  <cols>
    <col min="1" max="1" width="4.7109375" style="1" customWidth="1"/>
    <col min="2" max="2" width="10" style="1" customWidth="1"/>
    <col min="3" max="3" width="8.140625" style="1" customWidth="1"/>
    <col min="4" max="4" width="11" style="1" customWidth="1"/>
    <col min="5" max="5" width="10.7109375" style="1" customWidth="1"/>
    <col min="6" max="6" width="10" style="1" customWidth="1"/>
    <col min="7" max="7" width="9.85546875" style="1" customWidth="1"/>
    <col min="8" max="8" width="8" style="1" customWidth="1"/>
    <col min="9" max="9" width="9.42578125" style="1" customWidth="1"/>
    <col min="10" max="14" width="8.85546875" style="1" customWidth="1"/>
    <col min="15" max="17" width="10.7109375" style="1" customWidth="1"/>
    <col min="18" max="256" width="10.85546875" customWidth="1"/>
  </cols>
  <sheetData>
    <row r="1" spans="1:17" ht="22" customHeight="1" x14ac:dyDescent="0.25">
      <c r="A1" s="2"/>
      <c r="B1" s="3" t="s">
        <v>0</v>
      </c>
      <c r="C1" s="4"/>
      <c r="D1" s="4"/>
      <c r="E1" s="5"/>
      <c r="F1" s="4"/>
      <c r="G1" s="6">
        <v>41329</v>
      </c>
      <c r="H1" s="7" t="s">
        <v>1</v>
      </c>
      <c r="I1" s="4"/>
      <c r="J1" s="2"/>
      <c r="K1" s="8"/>
      <c r="L1" s="4"/>
      <c r="M1" s="9"/>
      <c r="N1" s="10"/>
      <c r="O1" s="11"/>
      <c r="P1" s="2"/>
      <c r="Q1" s="2"/>
    </row>
    <row r="2" spans="1:17" ht="22" customHeight="1" x14ac:dyDescent="0.2">
      <c r="A2" s="12" t="s">
        <v>2</v>
      </c>
      <c r="B2" s="13"/>
      <c r="C2" s="4"/>
      <c r="D2" s="4"/>
      <c r="E2" s="5"/>
      <c r="F2" s="4"/>
      <c r="G2" s="4"/>
      <c r="H2" s="4"/>
      <c r="I2" s="4"/>
      <c r="J2" s="4"/>
      <c r="K2" s="8"/>
      <c r="L2" s="4"/>
      <c r="M2" s="9"/>
      <c r="N2" s="10"/>
      <c r="O2" s="11"/>
      <c r="P2" s="2"/>
      <c r="Q2" s="2"/>
    </row>
    <row r="3" spans="1:17" ht="22" customHeight="1" x14ac:dyDescent="0.2">
      <c r="A3" s="14"/>
      <c r="B3" s="2"/>
      <c r="C3" s="15"/>
      <c r="D3" s="4"/>
      <c r="E3" s="5"/>
      <c r="F3" s="4"/>
      <c r="G3" s="4"/>
      <c r="H3" s="4"/>
      <c r="I3" s="4"/>
      <c r="J3" s="4"/>
      <c r="K3" s="8"/>
      <c r="L3" s="4"/>
      <c r="M3" s="9"/>
      <c r="N3" s="10"/>
      <c r="O3" s="11"/>
      <c r="P3" s="2"/>
      <c r="Q3" s="2"/>
    </row>
    <row r="4" spans="1:17" ht="22" customHeight="1" x14ac:dyDescent="0.2">
      <c r="A4" s="16" t="s">
        <v>3</v>
      </c>
      <c r="B4" s="2"/>
      <c r="C4" s="17"/>
      <c r="D4" s="17"/>
      <c r="E4" s="2"/>
      <c r="F4" s="2"/>
      <c r="G4" s="18"/>
      <c r="H4" s="14"/>
      <c r="I4" s="19"/>
      <c r="J4" s="4"/>
      <c r="K4" s="4"/>
      <c r="L4" s="20"/>
      <c r="M4" s="9"/>
      <c r="N4" s="21"/>
      <c r="O4" s="22"/>
      <c r="P4" s="2"/>
      <c r="Q4" s="2"/>
    </row>
    <row r="5" spans="1:17" ht="22" customHeight="1" x14ac:dyDescent="0.2">
      <c r="A5" s="16" t="s">
        <v>4</v>
      </c>
      <c r="B5" s="2"/>
      <c r="C5" s="17"/>
      <c r="D5" s="17"/>
      <c r="E5" s="2"/>
      <c r="F5" s="2"/>
      <c r="G5" s="18"/>
      <c r="H5" s="14"/>
      <c r="I5" s="19"/>
      <c r="J5" s="4"/>
      <c r="K5" s="4"/>
      <c r="L5" s="20"/>
      <c r="M5" s="9"/>
      <c r="N5" s="21"/>
      <c r="O5" s="22"/>
      <c r="P5" s="2"/>
      <c r="Q5" s="2"/>
    </row>
    <row r="6" spans="1:17" ht="22" customHeight="1" x14ac:dyDescent="0.2">
      <c r="A6" s="12" t="s">
        <v>5</v>
      </c>
      <c r="B6" s="2"/>
      <c r="C6" s="2"/>
      <c r="D6" s="2"/>
      <c r="E6" s="2"/>
      <c r="F6" s="2"/>
      <c r="G6" s="2"/>
      <c r="H6" s="2"/>
      <c r="I6" s="2"/>
      <c r="J6" s="4"/>
      <c r="K6" s="4"/>
      <c r="L6" s="20"/>
      <c r="M6" s="5"/>
      <c r="N6" s="23"/>
      <c r="O6" s="24"/>
      <c r="P6" s="2"/>
      <c r="Q6" s="2"/>
    </row>
    <row r="7" spans="1:17" ht="22" customHeight="1" x14ac:dyDescent="0.2">
      <c r="A7" s="12" t="s">
        <v>6</v>
      </c>
      <c r="B7" s="2"/>
      <c r="C7" s="2"/>
      <c r="D7" s="2"/>
      <c r="E7" s="2"/>
      <c r="F7" s="2"/>
      <c r="G7" s="2"/>
      <c r="H7" s="55" t="s">
        <v>29</v>
      </c>
      <c r="I7" s="2"/>
      <c r="J7" s="4"/>
      <c r="K7" s="25"/>
      <c r="L7" s="20"/>
      <c r="M7" s="5"/>
      <c r="N7" s="23"/>
      <c r="O7" s="24"/>
      <c r="P7" s="2"/>
      <c r="Q7" s="2"/>
    </row>
    <row r="8" spans="1:17" ht="22" customHeight="1" x14ac:dyDescent="0.2">
      <c r="A8" s="4"/>
      <c r="B8" s="26"/>
      <c r="C8" s="26"/>
      <c r="D8" s="26"/>
      <c r="E8" s="26"/>
      <c r="F8" s="26"/>
      <c r="G8" s="27" t="s">
        <v>7</v>
      </c>
      <c r="H8" s="27" t="s">
        <v>8</v>
      </c>
      <c r="I8" s="27" t="s">
        <v>9</v>
      </c>
      <c r="J8" s="27" t="s">
        <v>8</v>
      </c>
      <c r="K8" s="28"/>
      <c r="L8" s="20"/>
      <c r="M8" s="9"/>
      <c r="N8" s="29"/>
      <c r="O8" s="30"/>
      <c r="P8" s="2"/>
      <c r="Q8" s="2"/>
    </row>
    <row r="9" spans="1:17" ht="22" customHeight="1" x14ac:dyDescent="0.2">
      <c r="A9" s="31" t="s">
        <v>10</v>
      </c>
      <c r="B9" s="26"/>
      <c r="C9" s="26"/>
      <c r="D9" s="26"/>
      <c r="E9" s="26"/>
      <c r="F9" s="26"/>
      <c r="G9" s="32">
        <v>260000</v>
      </c>
      <c r="H9" s="14">
        <v>12</v>
      </c>
      <c r="I9" s="33">
        <f t="shared" ref="I9:I21" si="0">G9/2000*H9</f>
        <v>1560</v>
      </c>
      <c r="J9" s="34">
        <f t="shared" ref="J9:J21" si="1">H9</f>
        <v>12</v>
      </c>
      <c r="K9" s="4"/>
      <c r="L9" s="20"/>
      <c r="M9" s="9"/>
      <c r="N9" s="35"/>
      <c r="O9" s="36"/>
      <c r="P9" s="2"/>
      <c r="Q9" s="2"/>
    </row>
    <row r="10" spans="1:17" ht="22" customHeight="1" x14ac:dyDescent="0.2">
      <c r="A10" s="31" t="s">
        <v>11</v>
      </c>
      <c r="B10" s="26"/>
      <c r="C10" s="26"/>
      <c r="D10" s="26"/>
      <c r="E10" s="26"/>
      <c r="F10" s="26"/>
      <c r="G10" s="32">
        <v>500000</v>
      </c>
      <c r="H10" s="14">
        <v>10</v>
      </c>
      <c r="I10" s="33">
        <f t="shared" si="0"/>
        <v>2500</v>
      </c>
      <c r="J10" s="34">
        <f t="shared" si="1"/>
        <v>10</v>
      </c>
      <c r="K10" s="4"/>
      <c r="L10" s="20"/>
      <c r="M10" s="9"/>
      <c r="N10" s="35"/>
      <c r="O10" s="9"/>
      <c r="P10" s="2"/>
      <c r="Q10" s="2"/>
    </row>
    <row r="11" spans="1:17" ht="22" customHeight="1" x14ac:dyDescent="0.2">
      <c r="A11" s="31" t="s">
        <v>12</v>
      </c>
      <c r="B11" s="14"/>
      <c r="C11" s="18"/>
      <c r="D11" s="18"/>
      <c r="E11" s="14"/>
      <c r="F11" s="14"/>
      <c r="G11" s="32">
        <v>500000</v>
      </c>
      <c r="H11" s="14">
        <v>0.2</v>
      </c>
      <c r="I11" s="33">
        <f t="shared" si="0"/>
        <v>50</v>
      </c>
      <c r="J11" s="37">
        <f t="shared" si="1"/>
        <v>0.2</v>
      </c>
      <c r="K11" s="38"/>
      <c r="L11" s="2"/>
      <c r="M11" s="18"/>
      <c r="N11" s="35"/>
      <c r="O11" s="39"/>
      <c r="P11" s="2"/>
      <c r="Q11" s="2"/>
    </row>
    <row r="12" spans="1:17" ht="22" customHeight="1" x14ac:dyDescent="0.2">
      <c r="A12" s="31" t="s">
        <v>13</v>
      </c>
      <c r="B12" s="14"/>
      <c r="C12" s="18"/>
      <c r="D12" s="18"/>
      <c r="E12" s="14"/>
      <c r="F12" s="14"/>
      <c r="G12" s="32">
        <v>500000</v>
      </c>
      <c r="H12" s="14">
        <v>0.2</v>
      </c>
      <c r="I12" s="33">
        <f t="shared" si="0"/>
        <v>50</v>
      </c>
      <c r="J12" s="37">
        <f t="shared" si="1"/>
        <v>0.2</v>
      </c>
      <c r="K12" s="38"/>
      <c r="L12" s="2"/>
      <c r="M12" s="9"/>
      <c r="N12" s="35"/>
      <c r="O12" s="39"/>
      <c r="P12" s="2"/>
      <c r="Q12" s="2"/>
    </row>
    <row r="13" spans="1:17" ht="22" customHeight="1" x14ac:dyDescent="0.2">
      <c r="A13" s="31" t="s">
        <v>14</v>
      </c>
      <c r="B13" s="14"/>
      <c r="C13" s="18"/>
      <c r="D13" s="18"/>
      <c r="E13" s="14"/>
      <c r="F13" s="14"/>
      <c r="G13" s="32">
        <v>500000</v>
      </c>
      <c r="H13" s="14">
        <v>0.2</v>
      </c>
      <c r="I13" s="33">
        <f t="shared" si="0"/>
        <v>50</v>
      </c>
      <c r="J13" s="37">
        <f t="shared" si="1"/>
        <v>0.2</v>
      </c>
      <c r="K13" s="38"/>
      <c r="L13" s="2"/>
      <c r="M13" s="9"/>
      <c r="N13" s="35"/>
      <c r="O13" s="39"/>
      <c r="P13" s="2"/>
      <c r="Q13" s="2"/>
    </row>
    <row r="14" spans="1:17" ht="22" customHeight="1" x14ac:dyDescent="0.2">
      <c r="A14" s="31" t="s">
        <v>15</v>
      </c>
      <c r="B14" s="14"/>
      <c r="C14" s="18"/>
      <c r="D14" s="18"/>
      <c r="E14" s="14"/>
      <c r="F14" s="14"/>
      <c r="G14" s="32">
        <v>1400000</v>
      </c>
      <c r="H14" s="14">
        <v>0.1</v>
      </c>
      <c r="I14" s="33">
        <f t="shared" si="0"/>
        <v>70</v>
      </c>
      <c r="J14" s="37">
        <f t="shared" si="1"/>
        <v>0.1</v>
      </c>
      <c r="K14" s="38"/>
      <c r="L14" s="20"/>
      <c r="M14" s="9"/>
      <c r="N14" s="35"/>
      <c r="O14" s="2"/>
      <c r="P14" s="2"/>
      <c r="Q14" s="2"/>
    </row>
    <row r="15" spans="1:17" ht="22" customHeight="1" x14ac:dyDescent="0.2">
      <c r="A15" s="31" t="s">
        <v>16</v>
      </c>
      <c r="B15" s="14"/>
      <c r="C15" s="14"/>
      <c r="D15" s="14"/>
      <c r="E15" s="14"/>
      <c r="F15" s="14"/>
      <c r="G15" s="32">
        <v>500000</v>
      </c>
      <c r="H15" s="14">
        <v>0.1</v>
      </c>
      <c r="I15" s="33">
        <f t="shared" si="0"/>
        <v>25</v>
      </c>
      <c r="J15" s="37">
        <f t="shared" si="1"/>
        <v>0.1</v>
      </c>
      <c r="K15" s="38"/>
      <c r="L15" s="20"/>
      <c r="M15" s="9"/>
      <c r="N15" s="40"/>
      <c r="O15" s="2"/>
      <c r="P15" s="2"/>
      <c r="Q15" s="2"/>
    </row>
    <row r="16" spans="1:17" ht="22" customHeight="1" x14ac:dyDescent="0.2">
      <c r="A16" s="31" t="s">
        <v>17</v>
      </c>
      <c r="B16" s="14"/>
      <c r="C16" s="14"/>
      <c r="D16" s="14"/>
      <c r="E16" s="14"/>
      <c r="F16" s="14"/>
      <c r="G16" s="32">
        <v>500000</v>
      </c>
      <c r="H16" s="14">
        <v>0.25</v>
      </c>
      <c r="I16" s="33">
        <f t="shared" si="0"/>
        <v>62.5</v>
      </c>
      <c r="J16" s="37">
        <f t="shared" si="1"/>
        <v>0.25</v>
      </c>
      <c r="K16" s="38"/>
      <c r="L16" s="40"/>
      <c r="M16" s="2"/>
      <c r="N16" s="2"/>
      <c r="O16" s="2"/>
      <c r="P16" s="2"/>
      <c r="Q16" s="2"/>
    </row>
    <row r="17" spans="1:17" ht="22" customHeight="1" x14ac:dyDescent="0.2">
      <c r="A17" s="31" t="s">
        <v>18</v>
      </c>
      <c r="B17" s="14"/>
      <c r="C17" s="14"/>
      <c r="D17" s="14"/>
      <c r="E17" s="14"/>
      <c r="F17" s="14"/>
      <c r="G17" s="32">
        <v>500000</v>
      </c>
      <c r="H17" s="14">
        <v>0.25</v>
      </c>
      <c r="I17" s="33">
        <f t="shared" si="0"/>
        <v>62.5</v>
      </c>
      <c r="J17" s="37">
        <f t="shared" si="1"/>
        <v>0.25</v>
      </c>
      <c r="K17" s="38"/>
      <c r="L17" s="40"/>
      <c r="M17" s="2"/>
      <c r="N17" s="2"/>
      <c r="O17" s="2"/>
      <c r="P17" s="2"/>
      <c r="Q17" s="2"/>
    </row>
    <row r="18" spans="1:17" ht="22" customHeight="1" x14ac:dyDescent="0.2">
      <c r="A18" s="41" t="s">
        <v>19</v>
      </c>
      <c r="B18" s="18"/>
      <c r="C18" s="18"/>
      <c r="D18" s="14"/>
      <c r="E18" s="14"/>
      <c r="F18" s="14"/>
      <c r="G18" s="32">
        <v>1000000</v>
      </c>
      <c r="H18" s="14">
        <v>0.2</v>
      </c>
      <c r="I18" s="33">
        <f t="shared" si="0"/>
        <v>100</v>
      </c>
      <c r="J18" s="37">
        <f t="shared" si="1"/>
        <v>0.2</v>
      </c>
      <c r="K18" s="38"/>
      <c r="L18" s="2"/>
      <c r="M18" s="2"/>
      <c r="N18" s="2"/>
      <c r="O18" s="2"/>
      <c r="P18" s="2"/>
      <c r="Q18" s="2"/>
    </row>
    <row r="19" spans="1:17" ht="22" customHeight="1" x14ac:dyDescent="0.2">
      <c r="A19" s="31" t="s">
        <v>20</v>
      </c>
      <c r="B19" s="26"/>
      <c r="C19" s="26"/>
      <c r="D19" s="26"/>
      <c r="E19" s="26"/>
      <c r="F19" s="26"/>
      <c r="G19" s="32">
        <v>2500000</v>
      </c>
      <c r="H19" s="14">
        <v>0.1</v>
      </c>
      <c r="I19" s="33">
        <f t="shared" si="0"/>
        <v>125</v>
      </c>
      <c r="J19" s="37">
        <f t="shared" si="1"/>
        <v>0.1</v>
      </c>
      <c r="K19" s="38"/>
      <c r="L19" s="4"/>
      <c r="M19" s="4"/>
      <c r="N19" s="4"/>
      <c r="O19" s="4"/>
      <c r="P19" s="42"/>
      <c r="Q19" s="43"/>
    </row>
    <row r="20" spans="1:17" ht="22" customHeight="1" x14ac:dyDescent="0.2">
      <c r="A20" s="4"/>
      <c r="B20" s="14"/>
      <c r="C20" s="14"/>
      <c r="D20" s="14"/>
      <c r="E20" s="14"/>
      <c r="F20" s="44" t="s">
        <v>21</v>
      </c>
      <c r="G20" s="45">
        <f>AVERAGE(G9:G19)</f>
        <v>787272.72727272729</v>
      </c>
      <c r="H20" s="46">
        <f>SUM(H9:H19)</f>
        <v>23.6</v>
      </c>
      <c r="I20" s="33">
        <f t="shared" si="0"/>
        <v>9289.818181818182</v>
      </c>
      <c r="J20" s="47">
        <f t="shared" si="1"/>
        <v>23.6</v>
      </c>
      <c r="K20" s="38"/>
      <c r="L20" s="4"/>
      <c r="M20" s="4"/>
      <c r="N20" s="4"/>
      <c r="O20" s="4"/>
      <c r="P20" s="2"/>
      <c r="Q20" s="2"/>
    </row>
    <row r="21" spans="1:17" ht="22" customHeight="1" x14ac:dyDescent="0.2">
      <c r="A21" s="31" t="s">
        <v>22</v>
      </c>
      <c r="B21" s="2"/>
      <c r="C21" s="14"/>
      <c r="D21" s="14"/>
      <c r="E21" s="14"/>
      <c r="F21" s="19"/>
      <c r="G21" s="32">
        <v>3300000</v>
      </c>
      <c r="H21" s="14">
        <v>0.2</v>
      </c>
      <c r="I21" s="33">
        <f t="shared" si="0"/>
        <v>330</v>
      </c>
      <c r="J21" s="37">
        <f t="shared" si="1"/>
        <v>0.2</v>
      </c>
      <c r="K21" s="38"/>
      <c r="L21" s="4"/>
      <c r="M21" s="4"/>
      <c r="N21" s="4"/>
      <c r="O21" s="4"/>
      <c r="P21" s="2"/>
      <c r="Q21" s="2"/>
    </row>
    <row r="22" spans="1:17" ht="22" customHeight="1" x14ac:dyDescent="0.2">
      <c r="A22" s="56" t="s">
        <v>23</v>
      </c>
      <c r="B22" s="57"/>
      <c r="C22" s="57"/>
      <c r="D22" s="57"/>
      <c r="E22" s="57"/>
      <c r="F22" s="5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2" customHeight="1" x14ac:dyDescent="0.2">
      <c r="A23" s="16" t="s">
        <v>24</v>
      </c>
      <c r="B23" s="48"/>
      <c r="C23" s="48"/>
      <c r="D23" s="48"/>
      <c r="E23" s="48"/>
      <c r="F23" s="48"/>
      <c r="G23" s="18"/>
      <c r="H23" s="18"/>
      <c r="I23" s="18"/>
      <c r="J23" s="4"/>
      <c r="K23" s="4"/>
      <c r="L23" s="11"/>
      <c r="M23" s="4"/>
      <c r="N23" s="4"/>
      <c r="O23" s="4"/>
      <c r="P23" s="2"/>
      <c r="Q23" s="2"/>
    </row>
    <row r="24" spans="1:17" ht="22" customHeight="1" x14ac:dyDescent="0.2">
      <c r="A24" s="16" t="s">
        <v>25</v>
      </c>
      <c r="B24" s="48"/>
      <c r="C24" s="48"/>
      <c r="D24" s="48"/>
      <c r="E24" s="48"/>
      <c r="F24" s="48"/>
      <c r="G24" s="18"/>
      <c r="H24" s="18"/>
      <c r="I24" s="18"/>
      <c r="J24" s="18"/>
      <c r="K24" s="4"/>
      <c r="L24" s="4"/>
      <c r="M24" s="4"/>
      <c r="N24" s="4"/>
      <c r="O24" s="4"/>
      <c r="P24" s="2"/>
      <c r="Q24" s="2"/>
    </row>
    <row r="25" spans="1:17" ht="22" customHeight="1" x14ac:dyDescent="0.2">
      <c r="A25" s="2"/>
      <c r="B25" s="49"/>
      <c r="C25" s="18"/>
      <c r="D25" s="18"/>
      <c r="E25" s="18"/>
      <c r="F25" s="50"/>
      <c r="G25" s="51">
        <v>250000</v>
      </c>
      <c r="H25" s="52">
        <v>12</v>
      </c>
      <c r="I25" s="33">
        <f>G25/2000*H25</f>
        <v>1500</v>
      </c>
      <c r="J25" s="18"/>
      <c r="K25" s="4"/>
      <c r="L25" s="4"/>
      <c r="M25" s="4"/>
      <c r="N25" s="4"/>
      <c r="O25" s="4"/>
      <c r="P25" s="2"/>
      <c r="Q25" s="2"/>
    </row>
    <row r="26" spans="1:17" ht="22" customHeight="1" x14ac:dyDescent="0.2">
      <c r="A26" s="56" t="s">
        <v>23</v>
      </c>
      <c r="B26" s="58"/>
      <c r="C26" s="58"/>
      <c r="D26" s="58"/>
      <c r="E26" s="58"/>
      <c r="F26" s="58"/>
      <c r="G26" s="58"/>
      <c r="H26" s="50"/>
      <c r="I26" s="50"/>
      <c r="J26" s="4"/>
      <c r="K26" s="4"/>
      <c r="L26" s="4"/>
      <c r="M26" s="4"/>
      <c r="N26" s="4"/>
      <c r="O26" s="4"/>
      <c r="P26" s="2"/>
      <c r="Q26" s="2"/>
    </row>
    <row r="27" spans="1:17" ht="22" customHeight="1" x14ac:dyDescent="0.2">
      <c r="A27" s="1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0" customHeight="1" x14ac:dyDescent="0.2">
      <c r="A28" s="2"/>
      <c r="B28" s="53" t="s">
        <v>26</v>
      </c>
      <c r="C28" s="2"/>
      <c r="D28" s="2"/>
      <c r="E28" s="2"/>
      <c r="F28" s="2"/>
      <c r="G28" s="51">
        <v>250000</v>
      </c>
      <c r="H28" s="52">
        <v>12</v>
      </c>
      <c r="I28" s="33">
        <f>G28/2000*H28</f>
        <v>1500</v>
      </c>
      <c r="J28" s="2"/>
      <c r="K28" s="4"/>
      <c r="L28" s="43"/>
      <c r="M28" s="43"/>
      <c r="N28" s="2"/>
      <c r="O28" s="2"/>
      <c r="P28" s="2"/>
      <c r="Q28" s="2"/>
    </row>
    <row r="29" spans="1:17" ht="20" customHeight="1" x14ac:dyDescent="0.2">
      <c r="A29" s="16" t="s">
        <v>27</v>
      </c>
      <c r="B29" s="2"/>
      <c r="C29" s="18"/>
      <c r="D29" s="18"/>
      <c r="E29" s="18"/>
      <c r="F29" s="18"/>
      <c r="G29" s="18"/>
      <c r="H29" s="18"/>
      <c r="I29" s="18"/>
      <c r="J29" s="18"/>
      <c r="K29" s="43"/>
      <c r="L29" s="43"/>
      <c r="M29" s="43"/>
      <c r="N29" s="2"/>
      <c r="O29" s="2"/>
      <c r="P29" s="2"/>
      <c r="Q29" s="2"/>
    </row>
    <row r="30" spans="1:17" ht="20" customHeight="1" x14ac:dyDescent="0.2">
      <c r="A30" s="54" t="s">
        <v>28</v>
      </c>
      <c r="B30" s="18"/>
      <c r="C30" s="18"/>
      <c r="D30" s="18"/>
      <c r="E30" s="18"/>
      <c r="F30" s="18"/>
      <c r="G30" s="18"/>
      <c r="H30" s="18"/>
      <c r="I30" s="18"/>
      <c r="J30" s="2"/>
      <c r="K30" s="2"/>
      <c r="L30" s="2"/>
      <c r="M30" s="2"/>
      <c r="N30" s="2"/>
      <c r="O30" s="2"/>
      <c r="P30" s="2"/>
      <c r="Q30" s="2"/>
    </row>
    <row r="31" spans="1:17" ht="22" customHeight="1" x14ac:dyDescent="0.2">
      <c r="A31" s="2"/>
      <c r="B31" s="18"/>
      <c r="C31" s="18"/>
      <c r="D31" s="18"/>
      <c r="E31" s="18"/>
      <c r="F31" s="18"/>
      <c r="G31" s="18"/>
      <c r="H31" s="18"/>
      <c r="I31" s="18"/>
      <c r="J31" s="4"/>
      <c r="K31" s="4"/>
      <c r="L31" s="4"/>
      <c r="M31" s="43"/>
      <c r="N31" s="2"/>
      <c r="O31" s="2"/>
      <c r="P31" s="2"/>
      <c r="Q31" s="2"/>
    </row>
    <row r="32" spans="1:17" ht="19" customHeight="1" x14ac:dyDescent="0.2">
      <c r="A32" s="2"/>
      <c r="B32" s="18"/>
      <c r="C32" s="2"/>
      <c r="D32" s="2"/>
      <c r="E32" s="2"/>
      <c r="F32" s="2"/>
      <c r="G32" s="2"/>
      <c r="H32" s="2"/>
      <c r="I32" s="2"/>
      <c r="J32" s="4"/>
      <c r="K32" s="43"/>
      <c r="L32" s="43"/>
      <c r="M32" s="43"/>
      <c r="N32" s="2"/>
      <c r="O32" s="2"/>
      <c r="P32" s="2"/>
      <c r="Q32" s="2"/>
    </row>
    <row r="33" spans="1:17" ht="16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6.2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6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8.5" customHeight="1" x14ac:dyDescent="0.2">
      <c r="A36" s="2"/>
      <c r="B36" s="2"/>
      <c r="C36" s="18"/>
      <c r="D36" s="18"/>
      <c r="E36" s="18"/>
      <c r="F36" s="18"/>
      <c r="G36" s="18"/>
      <c r="H36" s="18"/>
      <c r="I36" s="18"/>
      <c r="J36" s="2"/>
      <c r="K36" s="2"/>
      <c r="L36" s="2"/>
      <c r="M36" s="2"/>
      <c r="N36" s="2"/>
      <c r="O36" s="2"/>
      <c r="P36" s="2"/>
      <c r="Q36" s="2"/>
    </row>
    <row r="37" spans="1:17" ht="16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6.2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6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6.2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6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6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6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6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7.5" customHeight="1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</sheetData>
  <mergeCells count="2">
    <mergeCell ref="A22:F22"/>
    <mergeCell ref="A26:G26"/>
  </mergeCells>
  <pageMargins left="0.43" right="0.43" top="0.43" bottom="0.43" header="0.5" footer="0.5"/>
  <pageSetup scale="9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VaughanJones.xls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2017-02-24T22:41:51Z</dcterms:modified>
</cp:coreProperties>
</file>