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15960" windowHeight="17540"/>
  </bookViews>
  <sheets>
    <sheet name="Sheet1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B9" i="1"/>
  <c r="C8" i="1"/>
  <c r="C9" i="1"/>
  <c r="D8" i="1"/>
  <c r="D9" i="1"/>
  <c r="E8" i="1"/>
  <c r="E9" i="1"/>
  <c r="F8" i="1"/>
  <c r="F9" i="1"/>
  <c r="G8" i="1"/>
  <c r="G9" i="1"/>
  <c r="H8" i="1"/>
  <c r="H9" i="1"/>
  <c r="I8" i="1"/>
  <c r="I9" i="1"/>
  <c r="J8" i="1"/>
  <c r="J9" i="1"/>
  <c r="K8" i="1"/>
  <c r="K9" i="1"/>
  <c r="L8" i="1"/>
  <c r="L9" i="1"/>
  <c r="M8" i="1"/>
  <c r="M9" i="1"/>
  <c r="N9" i="1"/>
  <c r="B5" i="1"/>
  <c r="N5" i="1"/>
  <c r="N10" i="1"/>
</calcChain>
</file>

<file path=xl/sharedStrings.xml><?xml version="1.0" encoding="utf-8"?>
<sst xmlns="http://schemas.openxmlformats.org/spreadsheetml/2006/main" count="41" uniqueCount="39">
  <si>
    <t>Overdrafts, Loans &amp; Investing</t>
  </si>
  <si>
    <t>Name</t>
  </si>
  <si>
    <t>Date</t>
  </si>
  <si>
    <t>Instructions are in red. Don’t type over blue cells, they contain formulae, keep them locked. Enter yours in yellow cells.</t>
  </si>
  <si>
    <t>Having a loan usually costs less than an overdraft</t>
  </si>
  <si>
    <t>Loan amount</t>
  </si>
  <si>
    <t>If increase term loan by</t>
  </si>
  <si>
    <t>Year total</t>
  </si>
  <si>
    <t>Interest</t>
  </si>
  <si>
    <t xml:space="preserve">Keep overdraft borrowings to a minimum. Enter yours. </t>
  </si>
  <si>
    <t>Overdraft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</si>
  <si>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</si>
  <si>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</si>
  <si>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</si>
  <si>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</si>
  <si>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</si>
  <si>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</si>
  <si>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</si>
  <si>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</si>
  <si>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</si>
  <si>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</si>
  <si>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</si>
  <si>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</si>
  <si>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Enter yours &gt;</t>
  </si>
  <si>
    <t>Interest rate &gt;</t>
  </si>
  <si>
    <t>Saving &gt;</t>
  </si>
  <si>
    <t>Invest &gt;</t>
  </si>
  <si>
    <t>Rate after tax&gt;</t>
  </si>
  <si>
    <t xml:space="preserve">&lt;Enter yours. Once you have saved a few thousand $ you can negotiate higher interest rates. </t>
  </si>
  <si>
    <t>Years &gt;</t>
  </si>
  <si>
    <t xml:space="preserve">In New Zealand saving $10,000 a year becomes a third of a million in 16 years, half a million on 20 years and a million in  27 years. The ultra safe Taranaki Savings Bank (TSB) </t>
  </si>
  <si>
    <t xml:space="preserve">paid 8.6% in 2007. Savings banks have no shareholders to reward - the users are the shareholders. Income tax has to be paid on the interest which the bank deducts and pays. In NZ there is no tax on capital gains. </t>
  </si>
  <si>
    <t xml:space="preserve">Investing in good property or good animals with a good farmer can increase the speed of savings. If investing outside of a trust bank, spread it around. </t>
  </si>
  <si>
    <t xml:space="preserve">Once you have enough to buy cows to lease to good grazing dairy farmers or to buy good property do so. </t>
  </si>
  <si>
    <t xml:space="preserve">The property must include land as the main asset because buildings deteriorate while land increases in value because no one is making any more. </t>
  </si>
  <si>
    <t xml:space="preserve">Don’t marry your bank, shop around for the best interest rates. If the bank knows you are doing this, they are more likely to look after you. </t>
  </si>
  <si>
    <t xml:space="preserve">Income tax has to be paid on the interest so only 7% has been used in the formula. In NZ no tax is paid on capital gains. </t>
  </si>
  <si>
    <t>Don’t lend to unsafe borrowers.</t>
  </si>
  <si>
    <t>Married couples should have an equal partnership to reduce income tax.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</si>
</sst>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&quot; &quot;;\(&quot;$&quot;#,##0\)"/>
    <numFmt numFmtId="165" formatCode="#,##0.00%&quot; &quot;;\(#,##0.00%\)"/>
    <numFmt numFmtId="166" formatCode="#,##0%&quot; &quot;;\(#,##0%\)"/>
    <numFmt numFmtId="167" formatCode="&quot;$&quot;#,##0"/>
    <numFmt numFmtId="168" formatCode="#,##0.0%&quot; &quot;;\(#,##0.0%\)"/>
  </numFmts>
  <fonts count="8" x14ac:knownFonts="1">
    <font>
      <sz val="10"/>
      <color indexed="8"/>
      <name val="Geneva"/>
    </font>
    <font>
      <b/>
      <sz val="16"/>
      <color indexed="8"/>
      <name val="Times New Roman"/>
    </font>
    <font>
      <sz val="14"/>
      <color indexed="8"/>
      <name val="Times New Roman"/>
    </font>
    <font>
      <sz val="16"/>
      <color indexed="8"/>
      <name val="Times New Roman"/>
    </font>
    <font>
      <b/>
      <sz val="14"/>
      <color indexed="11"/>
      <name val="Times New Roman"/>
    </font>
    <font>
      <b/>
      <sz val="14"/>
      <color indexed="8"/>
      <name val="Times New Roman"/>
    </font>
    <font>
      <sz val="14"/>
      <color indexed="11"/>
      <name val="Times New Roman"/>
    </font>
    <font>
      <b/>
      <sz val="12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49" fontId="0" fillId="3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167" fontId="5" fillId="3" borderId="1" xfId="0" applyNumberFormat="1" applyFont="1" applyFill="1" applyBorder="1" applyAlignment="1">
      <alignment horizontal="left"/>
    </xf>
    <xf numFmtId="168" fontId="5" fillId="3" borderId="1" xfId="0" applyNumberFormat="1" applyFont="1" applyFill="1" applyBorder="1" applyAlignment="1">
      <alignment horizontal="left"/>
    </xf>
    <xf numFmtId="167" fontId="5" fillId="2" borderId="1" xfId="0" applyNumberFormat="1" applyFont="1" applyFill="1" applyBorder="1" applyAlignment="1">
      <alignment horizontal="center"/>
    </xf>
    <xf numFmtId="168" fontId="5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167" fontId="2" fillId="4" borderId="1" xfId="0" applyNumberFormat="1" applyFont="1" applyFill="1" applyBorder="1" applyAlignment="1"/>
    <xf numFmtId="167" fontId="2" fillId="4" borderId="1" xfId="0" applyNumberFormat="1" applyFont="1" applyFill="1" applyBorder="1" applyAlignment="1">
      <alignment horizontal="center"/>
    </xf>
    <xf numFmtId="167" fontId="2" fillId="4" borderId="2" xfId="0" applyNumberFormat="1" applyFont="1" applyFill="1" applyBorder="1" applyAlignment="1"/>
    <xf numFmtId="167" fontId="2" fillId="4" borderId="4" xfId="0" applyNumberFormat="1" applyFont="1" applyFill="1" applyBorder="1" applyAlignment="1"/>
    <xf numFmtId="167" fontId="2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10" fontId="2" fillId="2" borderId="1" xfId="0" applyNumberFormat="1" applyFont="1" applyFill="1" applyBorder="1" applyAlignment="1">
      <alignment horizontal="center"/>
    </xf>
    <xf numFmtId="15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2600"/>
      <rgbColor rgb="FF61E1E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showGridLines="0" tabSelected="1" workbookViewId="0">
      <selection activeCell="R4" sqref="R4"/>
    </sheetView>
  </sheetViews>
  <sheetFormatPr baseColWidth="10" defaultColWidth="7.7109375" defaultRowHeight="16" customHeight="1" x14ac:dyDescent="0.2"/>
  <cols>
    <col min="1" max="1" width="24" style="1" customWidth="1"/>
    <col min="2" max="8" width="9.140625" style="1" customWidth="1"/>
    <col min="9" max="9" width="12.42578125" style="1" customWidth="1"/>
    <col min="10" max="16" width="9.140625" style="1" customWidth="1"/>
    <col min="17" max="29" width="10" style="1" customWidth="1"/>
    <col min="30" max="31" width="7.7109375" style="1" customWidth="1"/>
    <col min="32" max="256" width="7.7109375" customWidth="1"/>
  </cols>
  <sheetData>
    <row r="1" spans="1:31" ht="19" customHeight="1" x14ac:dyDescent="0.2">
      <c r="A1" s="2" t="s">
        <v>0</v>
      </c>
      <c r="B1" s="3"/>
      <c r="C1" s="3"/>
      <c r="D1" s="4" t="s">
        <v>1</v>
      </c>
      <c r="E1" s="5"/>
      <c r="F1" s="6" t="s">
        <v>2</v>
      </c>
      <c r="G1" s="47"/>
      <c r="H1" s="7" t="s">
        <v>3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7">
        <v>41329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5" customHeight="1" x14ac:dyDescent="0.2">
      <c r="A2" s="8" t="s">
        <v>2</v>
      </c>
      <c r="B2" s="7" t="s">
        <v>4</v>
      </c>
      <c r="C2" s="9"/>
      <c r="D2" s="5"/>
      <c r="E2" s="9"/>
      <c r="F2" s="9"/>
      <c r="G2" s="10"/>
      <c r="H2" s="11"/>
      <c r="I2" s="11"/>
      <c r="J2" s="12"/>
      <c r="K2" s="5"/>
      <c r="L2" s="5"/>
      <c r="M2" s="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9" customHeight="1" x14ac:dyDescent="0.2">
      <c r="A3" s="13" t="s">
        <v>5</v>
      </c>
      <c r="B3" s="14">
        <v>3000</v>
      </c>
      <c r="C3" s="15"/>
      <c r="D3" s="15"/>
      <c r="E3" s="15"/>
      <c r="F3" s="15"/>
      <c r="G3" s="15"/>
      <c r="H3" s="16"/>
      <c r="I3" s="15"/>
      <c r="J3" s="15"/>
      <c r="K3" s="9"/>
      <c r="L3" s="9"/>
      <c r="M3" s="1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9" customHeight="1" x14ac:dyDescent="0.2">
      <c r="A4" s="13" t="s">
        <v>6</v>
      </c>
      <c r="B4" s="17">
        <v>7.0000000000000007E-2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8" t="s">
        <v>7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9" customHeight="1" x14ac:dyDescent="0.2">
      <c r="A5" s="13" t="s">
        <v>8</v>
      </c>
      <c r="B5" s="19">
        <f>B3*B4</f>
        <v>210.00000000000003</v>
      </c>
      <c r="C5" s="20"/>
      <c r="D5" s="21" t="s">
        <v>9</v>
      </c>
      <c r="E5" s="20"/>
      <c r="F5" s="20"/>
      <c r="G5" s="20"/>
      <c r="H5" s="20"/>
      <c r="I5" s="20"/>
      <c r="J5" s="20"/>
      <c r="K5" s="20"/>
      <c r="L5" s="20"/>
      <c r="M5" s="20"/>
      <c r="N5" s="22">
        <f>B5*12</f>
        <v>2520.0000000000005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9" customHeight="1" x14ac:dyDescent="0.2">
      <c r="A6" s="8" t="s">
        <v>10</v>
      </c>
      <c r="B6" s="23" t="s">
        <v>11</v>
      </c>
      <c r="C6" s="23" t="s">
        <v>12</v>
      </c>
      <c r="D6" s="23" t="s">
        <v>13</v>
      </c>
      <c r="E6" s="23" t="s">
        <v>14</v>
      </c>
      <c r="F6" s="23" t="s">
        <v>15</v>
      </c>
      <c r="G6" s="23" t="s">
        <v>16</v>
      </c>
      <c r="H6" s="23" t="s">
        <v>17</v>
      </c>
      <c r="I6" s="23" t="s">
        <v>18</v>
      </c>
      <c r="J6" s="23" t="s">
        <v>19</v>
      </c>
      <c r="K6" s="23" t="s">
        <v>20</v>
      </c>
      <c r="L6" s="23" t="s">
        <v>21</v>
      </c>
      <c r="M6" s="23" t="s">
        <v>22</v>
      </c>
      <c r="N6" s="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9" customHeight="1" x14ac:dyDescent="0.2">
      <c r="A7" s="13" t="s">
        <v>23</v>
      </c>
      <c r="B7" s="24">
        <v>0</v>
      </c>
      <c r="C7" s="24">
        <v>1000</v>
      </c>
      <c r="D7" s="24">
        <v>1000</v>
      </c>
      <c r="E7" s="24">
        <v>2000</v>
      </c>
      <c r="F7" s="24">
        <v>3000</v>
      </c>
      <c r="G7" s="24">
        <v>3000</v>
      </c>
      <c r="H7" s="24">
        <v>3000</v>
      </c>
      <c r="I7" s="24">
        <v>3000</v>
      </c>
      <c r="J7" s="24">
        <v>2000</v>
      </c>
      <c r="K7" s="24">
        <v>1000</v>
      </c>
      <c r="L7" s="24">
        <v>1000</v>
      </c>
      <c r="M7" s="24">
        <v>1000</v>
      </c>
      <c r="N7" s="3"/>
      <c r="O7" s="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9" customHeight="1" x14ac:dyDescent="0.2">
      <c r="A8" s="13" t="s">
        <v>24</v>
      </c>
      <c r="B8" s="25">
        <v>0.16</v>
      </c>
      <c r="C8" s="26">
        <f t="shared" ref="C8:M8" si="0">B8</f>
        <v>0.16</v>
      </c>
      <c r="D8" s="27">
        <f t="shared" si="0"/>
        <v>0.16</v>
      </c>
      <c r="E8" s="27">
        <f t="shared" si="0"/>
        <v>0.16</v>
      </c>
      <c r="F8" s="27">
        <f t="shared" si="0"/>
        <v>0.16</v>
      </c>
      <c r="G8" s="27">
        <f t="shared" si="0"/>
        <v>0.16</v>
      </c>
      <c r="H8" s="27">
        <f t="shared" si="0"/>
        <v>0.16</v>
      </c>
      <c r="I8" s="27">
        <f t="shared" si="0"/>
        <v>0.16</v>
      </c>
      <c r="J8" s="27">
        <f t="shared" si="0"/>
        <v>0.16</v>
      </c>
      <c r="K8" s="27">
        <f t="shared" si="0"/>
        <v>0.16</v>
      </c>
      <c r="L8" s="27">
        <f t="shared" si="0"/>
        <v>0.16</v>
      </c>
      <c r="M8" s="28">
        <f t="shared" si="0"/>
        <v>0.16</v>
      </c>
      <c r="N8" s="3"/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9" customHeight="1" x14ac:dyDescent="0.2">
      <c r="A9" s="13" t="s">
        <v>8</v>
      </c>
      <c r="B9" s="19">
        <f t="shared" ref="B9:M9" si="1">B7*B8</f>
        <v>0</v>
      </c>
      <c r="C9" s="29">
        <f t="shared" si="1"/>
        <v>160</v>
      </c>
      <c r="D9" s="30">
        <f t="shared" si="1"/>
        <v>160</v>
      </c>
      <c r="E9" s="30">
        <f t="shared" si="1"/>
        <v>320</v>
      </c>
      <c r="F9" s="30">
        <f t="shared" si="1"/>
        <v>480</v>
      </c>
      <c r="G9" s="30">
        <f t="shared" si="1"/>
        <v>480</v>
      </c>
      <c r="H9" s="30">
        <f t="shared" si="1"/>
        <v>480</v>
      </c>
      <c r="I9" s="30">
        <f t="shared" si="1"/>
        <v>480</v>
      </c>
      <c r="J9" s="30">
        <f t="shared" si="1"/>
        <v>320</v>
      </c>
      <c r="K9" s="30">
        <f t="shared" si="1"/>
        <v>160</v>
      </c>
      <c r="L9" s="30">
        <f t="shared" si="1"/>
        <v>160</v>
      </c>
      <c r="M9" s="31">
        <f t="shared" si="1"/>
        <v>160</v>
      </c>
      <c r="N9" s="22">
        <f>SUM(B9:M9)</f>
        <v>3360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8" customHeight="1" x14ac:dyDescent="0.2">
      <c r="A10" s="32"/>
      <c r="B10" s="15"/>
      <c r="C10" s="9"/>
      <c r="D10" s="9"/>
      <c r="E10" s="9"/>
      <c r="F10" s="5"/>
      <c r="G10" s="5"/>
      <c r="H10" s="5"/>
      <c r="I10" s="5"/>
      <c r="J10" s="5"/>
      <c r="K10" s="5"/>
      <c r="L10" s="5"/>
      <c r="M10" s="13" t="s">
        <v>25</v>
      </c>
      <c r="N10" s="22">
        <f>N9-N5</f>
        <v>839.99999999999955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9" customHeight="1" x14ac:dyDescent="0.2">
      <c r="A11" s="33" t="s">
        <v>26</v>
      </c>
      <c r="B11" s="34">
        <v>10000</v>
      </c>
      <c r="C11" s="5"/>
      <c r="D11" s="33" t="s">
        <v>27</v>
      </c>
      <c r="E11" s="35">
        <v>1.07</v>
      </c>
      <c r="F11" s="21" t="s">
        <v>28</v>
      </c>
      <c r="G11" s="36"/>
      <c r="H11" s="5"/>
      <c r="I11" s="37"/>
      <c r="J11" s="5"/>
      <c r="K11" s="5"/>
      <c r="L11" s="9"/>
      <c r="M11" s="9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ht="19" customHeight="1" x14ac:dyDescent="0.2">
      <c r="A12" s="33" t="s">
        <v>29</v>
      </c>
      <c r="B12" s="39">
        <v>1</v>
      </c>
      <c r="C12" s="39">
        <v>2</v>
      </c>
      <c r="D12" s="39">
        <v>3</v>
      </c>
      <c r="E12" s="39">
        <v>4</v>
      </c>
      <c r="F12" s="39">
        <v>5</v>
      </c>
      <c r="G12" s="39">
        <v>6</v>
      </c>
      <c r="H12" s="39">
        <v>7</v>
      </c>
      <c r="I12" s="39">
        <v>8</v>
      </c>
      <c r="J12" s="39">
        <v>9</v>
      </c>
      <c r="K12" s="39">
        <v>10</v>
      </c>
      <c r="L12" s="39">
        <v>11</v>
      </c>
      <c r="M12" s="39">
        <v>12</v>
      </c>
      <c r="N12" s="39">
        <v>13</v>
      </c>
      <c r="O12" s="39">
        <v>14</v>
      </c>
      <c r="P12" s="39">
        <v>15</v>
      </c>
      <c r="Q12" s="39">
        <v>16</v>
      </c>
      <c r="R12" s="39">
        <v>17</v>
      </c>
      <c r="S12" s="39">
        <v>18</v>
      </c>
      <c r="T12" s="39">
        <v>19</v>
      </c>
      <c r="U12" s="39">
        <v>20</v>
      </c>
      <c r="V12" s="39">
        <v>21</v>
      </c>
      <c r="W12" s="39">
        <v>22</v>
      </c>
      <c r="X12" s="39">
        <v>23</v>
      </c>
      <c r="Y12" s="39">
        <v>24</v>
      </c>
      <c r="Z12" s="39">
        <v>25</v>
      </c>
      <c r="AA12" s="39">
        <v>26</v>
      </c>
      <c r="AB12" s="39">
        <v>27</v>
      </c>
      <c r="AC12" s="39"/>
      <c r="AD12" s="39"/>
      <c r="AE12" s="38"/>
    </row>
    <row r="13" spans="1:31" ht="19" customHeight="1" x14ac:dyDescent="0.2">
      <c r="A13" s="40">
        <v>10000</v>
      </c>
      <c r="B13" s="41">
        <f t="shared" ref="B13:R13" si="2">(A13+($B$11*$E$11))</f>
        <v>20700</v>
      </c>
      <c r="C13" s="41">
        <f t="shared" si="2"/>
        <v>31400</v>
      </c>
      <c r="D13" s="41">
        <f t="shared" si="2"/>
        <v>42100</v>
      </c>
      <c r="E13" s="41">
        <f t="shared" si="2"/>
        <v>52800</v>
      </c>
      <c r="F13" s="41">
        <f t="shared" si="2"/>
        <v>63500</v>
      </c>
      <c r="G13" s="41">
        <f t="shared" si="2"/>
        <v>74200</v>
      </c>
      <c r="H13" s="41">
        <f t="shared" si="2"/>
        <v>84900</v>
      </c>
      <c r="I13" s="41">
        <f t="shared" si="2"/>
        <v>95600</v>
      </c>
      <c r="J13" s="41">
        <f t="shared" si="2"/>
        <v>106300</v>
      </c>
      <c r="K13" s="41">
        <f t="shared" si="2"/>
        <v>117000</v>
      </c>
      <c r="L13" s="41">
        <f t="shared" si="2"/>
        <v>127700</v>
      </c>
      <c r="M13" s="41">
        <f t="shared" si="2"/>
        <v>138400</v>
      </c>
      <c r="N13" s="40">
        <f t="shared" si="2"/>
        <v>149100</v>
      </c>
      <c r="O13" s="40">
        <f t="shared" si="2"/>
        <v>159800</v>
      </c>
      <c r="P13" s="40">
        <f t="shared" si="2"/>
        <v>170500</v>
      </c>
      <c r="Q13" s="40">
        <f t="shared" si="2"/>
        <v>181200</v>
      </c>
      <c r="R13" s="40">
        <f t="shared" si="2"/>
        <v>191900</v>
      </c>
      <c r="S13" s="40">
        <v>441250.91400850989</v>
      </c>
      <c r="T13" s="40">
        <v>489198.49261324177</v>
      </c>
      <c r="U13" s="40">
        <v>541269.56297798059</v>
      </c>
      <c r="V13" s="40">
        <v>597818.74539408693</v>
      </c>
      <c r="W13" s="40">
        <v>659231.15749797842</v>
      </c>
      <c r="X13" s="42">
        <v>725925.03704280441</v>
      </c>
      <c r="Y13" s="43">
        <v>798354.59022848576</v>
      </c>
      <c r="Z13" s="40">
        <v>877013.08498813538</v>
      </c>
      <c r="AA13" s="40">
        <v>962436.21029711515</v>
      </c>
      <c r="AB13" s="40">
        <v>1055205.7243826699</v>
      </c>
      <c r="AC13" s="44"/>
      <c r="AD13" s="38"/>
      <c r="AE13" s="38"/>
    </row>
    <row r="14" spans="1:31" ht="20" customHeight="1" x14ac:dyDescent="0.2">
      <c r="A14" s="45" t="s">
        <v>30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" customHeight="1" x14ac:dyDescent="0.2">
      <c r="A15" s="45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" customHeight="1" x14ac:dyDescent="0.2">
      <c r="A16" s="45" t="s">
        <v>32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" customHeight="1" x14ac:dyDescent="0.2">
      <c r="A17" s="45" t="s">
        <v>33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9" customHeight="1" x14ac:dyDescent="0.2">
      <c r="A18" s="45" t="s">
        <v>34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9" customHeight="1" x14ac:dyDescent="0.2">
      <c r="A19" s="45" t="s">
        <v>35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9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9" customHeight="1" x14ac:dyDescent="0.2">
      <c r="A20" s="45" t="s">
        <v>36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9" customHeight="1" x14ac:dyDescent="0.2">
      <c r="A21" s="45" t="s">
        <v>37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9" customHeight="1" x14ac:dyDescent="0.2">
      <c r="A22" s="45" t="s">
        <v>38</v>
      </c>
      <c r="B22" s="5"/>
      <c r="C22" s="5"/>
      <c r="D22" s="5"/>
      <c r="E22" s="5"/>
      <c r="F22" s="4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9" customHeight="1" x14ac:dyDescent="0.2">
      <c r="A23" s="5"/>
      <c r="B23" s="5"/>
      <c r="C23" s="5"/>
      <c r="D23" s="46"/>
      <c r="E23" s="5"/>
      <c r="F23" s="4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</sheetData>
  <pageMargins left="0.432639" right="0.432639" top="0.432639" bottom="0.432639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2017-02-24T23:01:17Z</dcterms:modified>
</cp:coreProperties>
</file>