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Excel MT.xls" sheetId="1" r:id="rId4"/>
  </sheets>
</workbook>
</file>

<file path=xl/sharedStrings.xml><?xml version="1.0" encoding="utf-8"?>
<sst xmlns="http://schemas.openxmlformats.org/spreadsheetml/2006/main" uniqueCount="38">
  <si>
    <t>Nitrogen costs</t>
  </si>
  <si>
    <t xml:space="preserve">kg/ha of Ammo on pasture in autumn and in early spring </t>
  </si>
  <si>
    <t>Extra growth possible/day</t>
  </si>
  <si>
    <t xml:space="preserve"> Costs/ha </t>
  </si>
  <si>
    <t>Instructions are in red. Don’t type in blue cells, they contain formulae.</t>
  </si>
  <si>
    <t>Weather &amp; soil conditions &gt;</t>
  </si>
  <si>
    <t>Days</t>
  </si>
  <si>
    <t>Good</t>
  </si>
  <si>
    <t>Poor</t>
  </si>
  <si>
    <t>Average</t>
  </si>
  <si>
    <t>Ammo $/t</t>
  </si>
  <si>
    <t>$/ha</t>
  </si>
  <si>
    <t>Cart &amp; spread</t>
  </si>
  <si>
    <t>Total</t>
  </si>
  <si>
    <t>Enter yours in yellow cells.</t>
  </si>
  <si>
    <t>Early winter</t>
  </si>
  <si>
    <t>Use all metric or all Imperial.</t>
  </si>
  <si>
    <t>Winter</t>
  </si>
  <si>
    <t>Enter cost of Ammo in F4 and cartage and spreading in H4.</t>
  </si>
  <si>
    <t>Late winter</t>
  </si>
  <si>
    <t>kg of Milk solids per kg of pasture DM</t>
  </si>
  <si>
    <t>Early spring</t>
  </si>
  <si>
    <t xml:space="preserve">14, not 12, because N grown grass is less productive and costs more for extra Ca, P, H and S required long term. </t>
  </si>
  <si>
    <t xml:space="preserve">Total extra kg of DM per ha or acre </t>
  </si>
  <si>
    <t>$/kg of MS</t>
  </si>
  <si>
    <t>$/litre</t>
  </si>
  <si>
    <t>$/100 lbs</t>
  </si>
  <si>
    <t>Cost per kg or lb of extra dry matter *</t>
  </si>
  <si>
    <t>Value of extra milk</t>
  </si>
  <si>
    <t>kg MS/kg DM</t>
  </si>
  <si>
    <t>* Land value is not included.</t>
  </si>
  <si>
    <t>Net return/ha or acre</t>
  </si>
  <si>
    <t>** Add the cost of the value of fertility (organic matter, Ca, P, K, S and other elements) used up by growing more pasture. This has to be replaced.</t>
  </si>
  <si>
    <t>Many farmer trials in New Zealand showed that equal cost Sulphate of Ammonia produced more DM than urea. Reasons are that N needs S to work, and SoA doesn’t evaporate.</t>
  </si>
  <si>
    <t xml:space="preserve">Another is that SoA works faster in cold weather and less is lost to leaching and evaporation. Ammo (half urea and half SoA gives the best results. </t>
  </si>
  <si>
    <t xml:space="preserve">In warm weather, urea becomes available faster than grasses can use it, so some is leached as happens with urine. </t>
  </si>
  <si>
    <t xml:space="preserve"> Ammo is 50% urea and 50% SoA = 30-0-0-14</t>
  </si>
  <si>
    <t xml:space="preserve">In many trials by me and farmers comparing equal amounts of urea and SoA, always showed SoA produced more for a longer time. 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</si>
</sst>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$&quot;#,##0"/>
    <numFmt numFmtId="60" formatCode="&quot;$&quot;#,##0.00&quot; &quot;;(&quot;$&quot;#,##0.00)"/>
    <numFmt numFmtId="61" formatCode="&quot;$&quot;#,##0.00"/>
    <numFmt numFmtId="62" formatCode="#,##0.0"/>
  </numFmts>
  <fonts count="12">
    <font>
      <sz val="10"/>
      <color indexed="8"/>
      <name val="Geneva"/>
    </font>
    <font>
      <sz val="12"/>
      <color indexed="8"/>
      <name val="Helvetica"/>
    </font>
    <font>
      <sz val="13"/>
      <color indexed="8"/>
      <name val="Geneva"/>
    </font>
    <font>
      <b val="1"/>
      <sz val="15"/>
      <color indexed="8"/>
      <name val="Times"/>
    </font>
    <font>
      <b val="1"/>
      <sz val="14"/>
      <color indexed="8"/>
      <name val="Times"/>
    </font>
    <font>
      <sz val="14"/>
      <color indexed="8"/>
      <name val="Times"/>
    </font>
    <font>
      <b val="1"/>
      <u val="single"/>
      <sz val="16"/>
      <color indexed="8"/>
      <name val="Times"/>
    </font>
    <font>
      <b val="1"/>
      <sz val="14"/>
      <color indexed="11"/>
      <name val="Times"/>
    </font>
    <font>
      <b val="1"/>
      <sz val="14"/>
      <color indexed="11"/>
      <name val="Times New Roman"/>
    </font>
    <font>
      <sz val="14"/>
      <color indexed="11"/>
      <name val="Times"/>
    </font>
    <font>
      <u val="single"/>
      <sz val="14"/>
      <color indexed="8"/>
      <name val="Times"/>
    </font>
    <font>
      <b val="1"/>
      <i val="1"/>
      <sz val="14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4" fillId="2" borderId="1" applyNumberFormat="1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0" fontId="5" fillId="3" borderId="1" applyNumberFormat="1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right" vertical="bottom"/>
    </xf>
    <xf numFmtId="0" fontId="5" fillId="3" borderId="1" applyNumberFormat="1" applyFont="1" applyFill="1" applyBorder="1" applyAlignment="1" applyProtection="0">
      <alignment horizontal="center" vertical="bottom"/>
    </xf>
    <xf numFmtId="0" fontId="5" fillId="4" borderId="1" applyNumberFormat="1" applyFont="1" applyFill="1" applyBorder="1" applyAlignment="1" applyProtection="0">
      <alignment horizontal="center" vertical="bottom"/>
    </xf>
    <xf numFmtId="59" fontId="5" fillId="3" borderId="1" applyNumberFormat="1" applyFont="1" applyFill="1" applyBorder="1" applyAlignment="1" applyProtection="0">
      <alignment horizontal="center" vertical="bottom"/>
    </xf>
    <xf numFmtId="59" fontId="5" fillId="4" borderId="1" applyNumberFormat="1" applyFont="1" applyFill="1" applyBorder="1" applyAlignment="1" applyProtection="0">
      <alignment horizontal="center" vertical="bottom"/>
    </xf>
    <xf numFmtId="59" fontId="4" fillId="4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center" vertical="bottom"/>
    </xf>
    <xf numFmtId="60" fontId="5" fillId="2" borderId="1" applyNumberFormat="1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left" vertical="bottom"/>
    </xf>
    <xf numFmtId="3" fontId="4" fillId="4" borderId="1" applyNumberFormat="1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right" vertical="bottom"/>
    </xf>
    <xf numFmtId="49" fontId="10" fillId="2" borderId="1" applyNumberFormat="1" applyFont="1" applyFill="1" applyBorder="1" applyAlignment="1" applyProtection="0">
      <alignment horizontal="center" vertical="bottom"/>
    </xf>
    <xf numFmtId="0" fontId="10" fillId="2" borderId="1" applyNumberFormat="1" applyFont="1" applyFill="1" applyBorder="1" applyAlignment="1" applyProtection="0">
      <alignment horizontal="center" vertical="bottom"/>
    </xf>
    <xf numFmtId="61" fontId="5" fillId="4" borderId="1" applyNumberFormat="1" applyFont="1" applyFill="1" applyBorder="1" applyAlignment="1" applyProtection="0">
      <alignment horizontal="center" vertical="bottom"/>
    </xf>
    <xf numFmtId="4" fontId="4" fillId="4" borderId="1" applyNumberFormat="1" applyFont="1" applyFill="1" applyBorder="1" applyAlignment="1" applyProtection="0">
      <alignment horizontal="center" vertical="bottom"/>
    </xf>
    <xf numFmtId="60" fontId="5" fillId="3" borderId="1" applyNumberFormat="1" applyFont="1" applyFill="1" applyBorder="1" applyAlignment="1" applyProtection="0">
      <alignment horizontal="center" vertical="bottom"/>
    </xf>
    <xf numFmtId="61" fontId="5" fillId="3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right" vertical="bottom"/>
    </xf>
    <xf numFmtId="62" fontId="5" fillId="2" borderId="1" applyNumberFormat="1" applyFont="1" applyFill="1" applyBorder="1" applyAlignment="1" applyProtection="0">
      <alignment horizontal="center" vertical="bottom"/>
    </xf>
    <xf numFmtId="60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1" applyFont="1" applyFill="1" applyBorder="1" applyAlignment="1" applyProtection="0">
      <alignment horizontal="left" vertical="bottom"/>
    </xf>
    <xf numFmtId="49" fontId="9" fillId="2" borderId="1" applyNumberFormat="1" applyFont="1" applyFill="1" applyBorder="1" applyAlignment="1" applyProtection="0">
      <alignment horizontal="left" vertical="bottom"/>
    </xf>
    <xf numFmtId="0" fontId="11" fillId="2" borderId="1" applyNumberFormat="1" applyFont="1" applyFill="1" applyBorder="1" applyAlignment="1" applyProtection="0">
      <alignment horizontal="center" vertical="bottom"/>
    </xf>
    <xf numFmtId="61" fontId="5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center" vertical="bottom"/>
    </xf>
    <xf numFmtId="0" fontId="11" fillId="2" borderId="1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 showGridLines="0" defaultGridColor="1"/>
  </sheetViews>
  <sheetFormatPr defaultColWidth="9.66667" defaultRowHeight="15" customHeight="1" outlineLevelRow="0" outlineLevelCol="0"/>
  <cols>
    <col min="1" max="1" width="30.1797" style="1" customWidth="1"/>
    <col min="2" max="2" width="6.35156" style="1" customWidth="1"/>
    <col min="3" max="3" width="8.67188" style="1" customWidth="1"/>
    <col min="4" max="4" width="8.67188" style="1" customWidth="1"/>
    <col min="5" max="5" width="8.67188" style="1" customWidth="1"/>
    <col min="6" max="6" width="16" style="1" customWidth="1"/>
    <col min="7" max="7" width="10.1719" style="1" customWidth="1"/>
    <col min="8" max="8" width="14.3516" style="1" customWidth="1"/>
    <col min="9" max="9" width="8.17188" style="1" customWidth="1"/>
    <col min="10" max="10" width="10.5" style="1" customWidth="1"/>
    <col min="11" max="11" width="73.2812" style="1" customWidth="1"/>
    <col min="12" max="256" width="9.67188" style="1" customWidth="1"/>
  </cols>
  <sheetData>
    <row r="1" ht="25" customHeight="1">
      <c r="A1" t="s" s="2">
        <v>0</v>
      </c>
      <c r="B1" s="3"/>
      <c r="C1" s="4"/>
      <c r="D1" s="5">
        <v>90</v>
      </c>
      <c r="E1" t="s" s="6">
        <v>1</v>
      </c>
      <c r="F1" s="7"/>
      <c r="G1" s="8"/>
      <c r="H1" s="8"/>
      <c r="I1" s="8"/>
      <c r="J1" s="8"/>
      <c r="K1" s="4"/>
    </row>
    <row r="2" ht="25" customHeight="1">
      <c r="A2" s="4"/>
      <c r="B2" s="4"/>
      <c r="C2" s="4"/>
      <c r="D2" t="s" s="9">
        <v>2</v>
      </c>
      <c r="E2" s="8"/>
      <c r="F2" s="8"/>
      <c r="G2" s="4"/>
      <c r="H2" t="s" s="9">
        <v>3</v>
      </c>
      <c r="I2" s="8"/>
      <c r="J2" t="s" s="10">
        <v>4</v>
      </c>
      <c r="K2" s="4"/>
    </row>
    <row r="3" ht="25" customHeight="1">
      <c r="A3" t="s" s="11">
        <v>5</v>
      </c>
      <c r="B3" t="s" s="12">
        <v>6</v>
      </c>
      <c r="C3" t="s" s="12">
        <v>7</v>
      </c>
      <c r="D3" t="s" s="12">
        <v>8</v>
      </c>
      <c r="E3" t="s" s="12">
        <v>9</v>
      </c>
      <c r="F3" t="s" s="12">
        <v>10</v>
      </c>
      <c r="G3" t="s" s="12">
        <v>11</v>
      </c>
      <c r="H3" t="s" s="12">
        <v>12</v>
      </c>
      <c r="I3" t="s" s="12">
        <v>13</v>
      </c>
      <c r="J3" t="s" s="13">
        <v>14</v>
      </c>
      <c r="K3" s="4"/>
    </row>
    <row r="4" ht="25" customHeight="1">
      <c r="A4" t="s" s="14">
        <v>15</v>
      </c>
      <c r="B4" s="15">
        <v>30</v>
      </c>
      <c r="C4" s="15">
        <v>12</v>
      </c>
      <c r="D4" s="15">
        <v>6</v>
      </c>
      <c r="E4" s="16">
        <f>(C4+D4)/2</f>
        <v>9</v>
      </c>
      <c r="F4" s="17">
        <v>600</v>
      </c>
      <c r="G4" s="18">
        <f>F4/1000*D1</f>
        <v>54</v>
      </c>
      <c r="H4" s="17">
        <v>36</v>
      </c>
      <c r="I4" s="19">
        <f>G4+H4</f>
        <v>90</v>
      </c>
      <c r="J4" t="s" s="20">
        <v>16</v>
      </c>
      <c r="K4" s="4"/>
    </row>
    <row r="5" ht="25" customHeight="1">
      <c r="A5" t="s" s="14">
        <v>17</v>
      </c>
      <c r="B5" s="15">
        <v>31</v>
      </c>
      <c r="C5" s="15">
        <v>9</v>
      </c>
      <c r="D5" s="15">
        <v>5</v>
      </c>
      <c r="E5" s="16">
        <f>(C5+D5)/2</f>
        <v>7</v>
      </c>
      <c r="F5" s="21"/>
      <c r="G5" s="22"/>
      <c r="H5" s="4"/>
      <c r="I5" s="4"/>
      <c r="J5" t="s" s="20">
        <v>18</v>
      </c>
      <c r="K5" s="4"/>
    </row>
    <row r="6" ht="25" customHeight="1">
      <c r="A6" t="s" s="14">
        <v>19</v>
      </c>
      <c r="B6" s="15">
        <v>31</v>
      </c>
      <c r="C6" s="15">
        <v>9</v>
      </c>
      <c r="D6" s="15">
        <v>5</v>
      </c>
      <c r="E6" s="16">
        <f>(C6+D6)/2</f>
        <v>7</v>
      </c>
      <c r="F6" s="21"/>
      <c r="G6" t="s" s="23">
        <v>20</v>
      </c>
      <c r="H6" s="8"/>
      <c r="I6" s="8"/>
      <c r="J6" s="22"/>
      <c r="K6" s="4"/>
    </row>
    <row r="7" ht="25" customHeight="1">
      <c r="A7" t="s" s="14">
        <v>21</v>
      </c>
      <c r="B7" s="15">
        <v>30</v>
      </c>
      <c r="C7" s="15">
        <v>15</v>
      </c>
      <c r="D7" s="15">
        <v>9</v>
      </c>
      <c r="E7" s="16">
        <f>(C7+D7)/2</f>
        <v>12</v>
      </c>
      <c r="F7" t="s" s="12">
        <v>9</v>
      </c>
      <c r="G7" s="15">
        <v>14</v>
      </c>
      <c r="H7" t="s" s="20">
        <v>22</v>
      </c>
      <c r="I7" s="8"/>
      <c r="J7" s="8"/>
      <c r="K7" s="4"/>
    </row>
    <row r="8" ht="25" customHeight="1">
      <c r="A8" s="4"/>
      <c r="B8" t="s" s="14">
        <v>23</v>
      </c>
      <c r="C8" s="24">
        <f>SUM($B4*C4)+($B5*C5)+($B6*C6)+($B7*C7)</f>
        <v>1368</v>
      </c>
      <c r="D8" s="24">
        <f>SUM($B4*D4)+($B5*D5)+($B6*D6)+($B7*D7)</f>
        <v>760</v>
      </c>
      <c r="E8" s="24">
        <f>SUM($B4*E4)+($B5*E5)+($B6*E6)+($B7*E7)</f>
        <v>1064</v>
      </c>
      <c r="F8" s="24">
        <f>(C8+D8+E8)/3</f>
        <v>1064</v>
      </c>
      <c r="G8" t="s" s="25">
        <v>24</v>
      </c>
      <c r="H8" t="s" s="26">
        <v>25</v>
      </c>
      <c r="I8" t="s" s="26">
        <v>26</v>
      </c>
      <c r="J8" s="8"/>
      <c r="K8" s="27"/>
    </row>
    <row r="9" ht="25" customHeight="1">
      <c r="A9" s="4"/>
      <c r="B9" t="s" s="14">
        <v>27</v>
      </c>
      <c r="C9" s="28">
        <f>$I$4/C8</f>
        <v>0.06578947368421052</v>
      </c>
      <c r="D9" s="28">
        <f>$I$4/D8</f>
        <v>0.1184210526315789</v>
      </c>
      <c r="E9" s="28">
        <f>$I$4/E8</f>
        <v>0.08458646616541353</v>
      </c>
      <c r="F9" s="29">
        <f>(C9+D9+E9)/3</f>
        <v>0.08959899749373433</v>
      </c>
      <c r="G9" s="30">
        <v>5</v>
      </c>
      <c r="H9" s="28">
        <f>G9/20</f>
        <v>0.25</v>
      </c>
      <c r="I9" s="31">
        <v>15</v>
      </c>
      <c r="J9" s="4"/>
      <c r="K9" s="21"/>
    </row>
    <row r="10" ht="25" customHeight="1">
      <c r="A10" s="32"/>
      <c r="B10" t="s" s="14">
        <v>28</v>
      </c>
      <c r="C10" s="4"/>
      <c r="D10" s="22"/>
      <c r="E10" s="22"/>
      <c r="F10" t="s" s="14">
        <v>29</v>
      </c>
      <c r="G10" s="15">
        <v>30</v>
      </c>
      <c r="H10" s="4"/>
      <c r="I10" s="4"/>
      <c r="J10" s="33"/>
      <c r="K10" s="4"/>
    </row>
    <row r="11" ht="25" customHeight="1">
      <c r="A11" t="s" s="20">
        <v>30</v>
      </c>
      <c r="B11" s="4"/>
      <c r="C11" s="34"/>
      <c r="D11" s="4"/>
      <c r="E11" s="4"/>
      <c r="F11" t="s" s="14">
        <v>28</v>
      </c>
      <c r="G11" s="19">
        <f>F8*F9</f>
        <v>95.33333333333333</v>
      </c>
      <c r="H11" s="4"/>
      <c r="I11" s="4"/>
      <c r="J11" s="4"/>
      <c r="K11" s="4"/>
    </row>
    <row r="12" ht="25" customHeight="1">
      <c r="A12" t="s" s="14">
        <v>31</v>
      </c>
      <c r="B12" s="35"/>
      <c r="C12" s="8"/>
      <c r="D12" s="8"/>
      <c r="E12" s="8"/>
      <c r="F12" s="4"/>
      <c r="G12" s="4"/>
      <c r="H12" s="8"/>
      <c r="I12" s="8"/>
      <c r="J12" s="8"/>
      <c r="K12" s="8"/>
    </row>
    <row r="13" ht="20" customHeight="1">
      <c r="A13" s="4"/>
      <c r="B13" s="8"/>
      <c r="C13" s="4"/>
      <c r="D13" s="4"/>
      <c r="E13" s="4"/>
      <c r="F13" s="4"/>
      <c r="G13" s="4"/>
      <c r="H13" s="4"/>
      <c r="I13" s="4"/>
      <c r="J13" s="4"/>
      <c r="K13" s="4"/>
    </row>
    <row r="14" ht="20" customHeight="1">
      <c r="A14" t="s" s="36">
        <v>32</v>
      </c>
      <c r="B14" s="35"/>
      <c r="C14" s="4"/>
      <c r="D14" s="4"/>
      <c r="E14" s="4"/>
      <c r="F14" s="4"/>
      <c r="G14" s="4"/>
      <c r="H14" s="4"/>
      <c r="I14" s="4"/>
      <c r="J14" s="4"/>
      <c r="K14" s="4"/>
    </row>
    <row r="15" ht="20" customHeight="1">
      <c r="A15" t="s" s="20">
        <v>33</v>
      </c>
      <c r="B15" s="37"/>
      <c r="C15" s="4"/>
      <c r="D15" s="4"/>
      <c r="E15" s="4"/>
      <c r="F15" s="4"/>
      <c r="G15" s="4"/>
      <c r="H15" s="4"/>
      <c r="I15" s="4"/>
      <c r="J15" s="4"/>
      <c r="K15" s="4"/>
    </row>
    <row r="16" ht="20" customHeight="1">
      <c r="A16" t="s" s="36">
        <v>34</v>
      </c>
      <c r="B16" s="37"/>
      <c r="C16" s="38"/>
      <c r="D16" s="4"/>
      <c r="E16" s="4"/>
      <c r="F16" s="4"/>
      <c r="G16" s="4"/>
      <c r="H16" s="4"/>
      <c r="I16" s="4"/>
      <c r="J16" s="4"/>
      <c r="K16" s="4"/>
    </row>
    <row r="17" ht="20" customHeight="1">
      <c r="A17" t="s" s="36">
        <v>35</v>
      </c>
      <c r="B17" s="21"/>
      <c r="C17" s="38"/>
      <c r="D17" s="8"/>
      <c r="E17" s="4"/>
      <c r="F17" s="4"/>
      <c r="G17" s="4"/>
      <c r="H17" s="4"/>
      <c r="I17" s="4"/>
      <c r="J17" s="4"/>
      <c r="K17" s="4"/>
    </row>
    <row r="18" ht="20" customHeight="1">
      <c r="A18" t="s" s="36">
        <v>36</v>
      </c>
      <c r="B18" s="21"/>
      <c r="C18" s="4"/>
      <c r="D18" s="4"/>
      <c r="E18" s="4"/>
      <c r="F18" s="4"/>
      <c r="G18" s="4"/>
      <c r="H18" s="4"/>
      <c r="I18" s="4"/>
      <c r="J18" s="4"/>
      <c r="K18" s="4"/>
    </row>
    <row r="19" ht="20" customHeight="1">
      <c r="A19" t="s" s="36">
        <v>37</v>
      </c>
      <c r="B19" s="39"/>
      <c r="C19" s="4"/>
      <c r="D19" s="4"/>
      <c r="E19" s="4"/>
      <c r="F19" s="4"/>
      <c r="G19" s="4"/>
      <c r="H19" s="4"/>
      <c r="I19" s="4"/>
      <c r="J19" s="4"/>
      <c r="K19" s="4"/>
    </row>
    <row r="20" ht="20" customHeight="1">
      <c r="A20" s="21"/>
      <c r="B20" s="21"/>
      <c r="C20" s="4"/>
      <c r="D20" s="4"/>
      <c r="E20" s="4"/>
      <c r="F20" s="4"/>
      <c r="G20" s="4"/>
      <c r="H20" s="4"/>
      <c r="I20" s="4"/>
      <c r="J20" s="4"/>
      <c r="K20" s="4"/>
    </row>
    <row r="21" ht="20" customHeight="1">
      <c r="A21" s="21"/>
      <c r="B21" s="21"/>
      <c r="C21" s="4"/>
      <c r="D21" s="4"/>
      <c r="E21" s="4"/>
      <c r="F21" s="4"/>
      <c r="G21" s="4"/>
      <c r="H21" s="4"/>
      <c r="I21" s="4"/>
      <c r="J21" s="4"/>
      <c r="K21" s="4"/>
    </row>
    <row r="22" ht="20" customHeight="1">
      <c r="A22" s="37"/>
      <c r="B22" s="37"/>
      <c r="C22" s="4"/>
      <c r="D22" s="4"/>
      <c r="E22" s="4"/>
      <c r="F22" s="4"/>
      <c r="G22" s="4"/>
      <c r="H22" s="4"/>
      <c r="I22" s="4"/>
      <c r="J22" s="4"/>
      <c r="K22" s="4"/>
    </row>
    <row r="23" ht="20" customHeight="1">
      <c r="A23" s="40"/>
      <c r="B23" s="40"/>
      <c r="C23" s="4"/>
      <c r="D23" s="4"/>
      <c r="E23" s="4"/>
      <c r="F23" s="4"/>
      <c r="G23" s="4"/>
      <c r="H23" s="4"/>
      <c r="I23" s="4"/>
      <c r="J23" s="4"/>
      <c r="K23" s="4"/>
    </row>
    <row r="24" ht="20" customHeight="1">
      <c r="A24" s="21"/>
      <c r="B24" s="21"/>
      <c r="C24" s="4"/>
      <c r="D24" s="4"/>
      <c r="E24" s="4"/>
      <c r="F24" s="4"/>
      <c r="G24" s="4"/>
      <c r="H24" s="4"/>
      <c r="I24" s="4"/>
      <c r="J24" s="4"/>
      <c r="K24" s="4"/>
    </row>
    <row r="25" ht="20" customHeight="1">
      <c r="A25" s="21"/>
      <c r="B25" s="21"/>
      <c r="C25" s="4"/>
      <c r="D25" s="4"/>
      <c r="E25" s="4"/>
      <c r="F25" s="4"/>
      <c r="G25" s="4"/>
      <c r="H25" s="4"/>
      <c r="I25" s="4"/>
      <c r="J25" s="4"/>
      <c r="K25" s="4"/>
    </row>
    <row r="26" ht="20" customHeight="1">
      <c r="A26" s="39"/>
      <c r="B26" s="39"/>
      <c r="C26" s="4"/>
      <c r="D26" s="4"/>
      <c r="E26" s="4"/>
      <c r="F26" s="4"/>
      <c r="G26" s="4"/>
      <c r="H26" s="4"/>
      <c r="I26" s="4"/>
      <c r="J26" s="4"/>
      <c r="K26" s="4"/>
    </row>
    <row r="27" ht="20" customHeight="1">
      <c r="A27" s="21"/>
      <c r="B27" s="21"/>
      <c r="C27" s="4"/>
      <c r="D27" s="4"/>
      <c r="E27" s="4"/>
      <c r="F27" s="4"/>
      <c r="G27" s="4"/>
      <c r="H27" s="4"/>
      <c r="I27" s="4"/>
      <c r="J27" s="4"/>
      <c r="K27" s="4"/>
    </row>
    <row r="28" ht="20" customHeight="1">
      <c r="A28" s="21"/>
      <c r="B28" s="21"/>
      <c r="C28" s="4"/>
      <c r="D28" s="4"/>
      <c r="E28" s="4"/>
      <c r="F28" s="4"/>
      <c r="G28" s="4"/>
      <c r="H28" s="4"/>
      <c r="I28" s="4"/>
      <c r="J28" s="4"/>
      <c r="K28" s="4"/>
    </row>
  </sheetData>
  <pageMargins left="0.472441" right="0.472441" top="0.472441" bottom="0.472441" header="0.511811" footer="0.511811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